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65" activeTab="2"/>
  </bookViews>
  <sheets>
    <sheet name="Массив" sheetId="1" r:id="rId1"/>
    <sheet name="Краска" sheetId="2" r:id="rId2"/>
    <sheet name="Пленка ПВХ" sheetId="3" r:id="rId3"/>
    <sheet name="Патина по пленке" sheetId="4" r:id="rId4"/>
    <sheet name="Патина по краске" sheetId="5" r:id="rId5"/>
    <sheet name="Шпон" sheetId="6" r:id="rId6"/>
    <sheet name="акрил" sheetId="7" r:id="rId7"/>
    <sheet name="наценки на МДФ" sheetId="8" r:id="rId8"/>
    <sheet name="Рекламная продукция и образцы" sheetId="9" r:id="rId9"/>
  </sheets>
  <definedNames/>
  <calcPr fullCalcOnLoad="1"/>
</workbook>
</file>

<file path=xl/sharedStrings.xml><?xml version="1.0" encoding="utf-8"?>
<sst xmlns="http://schemas.openxmlformats.org/spreadsheetml/2006/main" count="472" uniqueCount="355">
  <si>
    <r>
      <t xml:space="preserve">Фасады МАССИВ прайс для </t>
    </r>
    <r>
      <rPr>
        <b/>
        <sz val="24"/>
        <color indexed="16"/>
        <rFont val="Arial"/>
        <family val="2"/>
      </rPr>
      <t>фабрик</t>
    </r>
    <r>
      <rPr>
        <b/>
        <sz val="24"/>
        <rFont val="Arial"/>
        <family val="2"/>
      </rPr>
      <t xml:space="preserve"> </t>
    </r>
    <r>
      <rPr>
        <b/>
        <sz val="24"/>
        <color indexed="12"/>
        <rFont val="Arial"/>
        <family val="2"/>
      </rPr>
      <t xml:space="preserve">цены в евро за шт. </t>
    </r>
  </si>
  <si>
    <t>Артикулы и размеры</t>
  </si>
  <si>
    <r>
      <t xml:space="preserve"> </t>
    </r>
    <r>
      <rPr>
        <b/>
        <sz val="26"/>
        <rFont val="Times New Roman"/>
        <family val="1"/>
      </rPr>
      <t>*</t>
    </r>
    <r>
      <rPr>
        <b/>
        <sz val="12"/>
        <rFont val="Times New Roman"/>
        <family val="1"/>
      </rPr>
      <t xml:space="preserve">  Тип фасада:</t>
    </r>
    <r>
      <rPr>
        <b/>
        <sz val="16"/>
        <rFont val="Times New Roman"/>
        <family val="1"/>
      </rPr>
      <t xml:space="preserve"> R31,R32</t>
    </r>
  </si>
  <si>
    <t>поставьте кол-во деталей</t>
  </si>
  <si>
    <r>
      <t>Тип фасада:</t>
    </r>
    <r>
      <rPr>
        <b/>
        <sz val="16"/>
        <rFont val="Times New Roman"/>
        <family val="1"/>
      </rPr>
      <t xml:space="preserve"> R1, R2, R6-R24, R29, R30</t>
    </r>
  </si>
  <si>
    <r>
      <t>Тип фасада:</t>
    </r>
    <r>
      <rPr>
        <b/>
        <sz val="16"/>
        <rFont val="Times New Roman"/>
        <family val="1"/>
      </rPr>
      <t xml:space="preserve"> R3</t>
    </r>
  </si>
  <si>
    <r>
      <t xml:space="preserve">Тип фасада: </t>
    </r>
    <r>
      <rPr>
        <b/>
        <sz val="16"/>
        <rFont val="Times New Roman"/>
        <family val="1"/>
      </rPr>
      <t>R25,R26, R27,R28</t>
    </r>
  </si>
  <si>
    <r>
      <t>Тип фасада:</t>
    </r>
    <r>
      <rPr>
        <b/>
        <sz val="16"/>
        <rFont val="Times New Roman"/>
        <family val="1"/>
      </rPr>
      <t xml:space="preserve"> R4,R5</t>
    </r>
  </si>
  <si>
    <t>сумма, евро</t>
  </si>
  <si>
    <t>Фасады глухие</t>
  </si>
  <si>
    <t>1316*596</t>
  </si>
  <si>
    <t>1316*446</t>
  </si>
  <si>
    <t xml:space="preserve">  956*596</t>
  </si>
  <si>
    <t xml:space="preserve">  956*446</t>
  </si>
  <si>
    <t xml:space="preserve">  956*396</t>
  </si>
  <si>
    <t xml:space="preserve">  956*377</t>
  </si>
  <si>
    <t xml:space="preserve">  956*296</t>
  </si>
  <si>
    <t>916*296</t>
  </si>
  <si>
    <t>916*377</t>
  </si>
  <si>
    <t>916*396</t>
  </si>
  <si>
    <t>916*446</t>
  </si>
  <si>
    <t>916*596</t>
  </si>
  <si>
    <t xml:space="preserve">  716*596</t>
  </si>
  <si>
    <t xml:space="preserve">  716*446</t>
  </si>
  <si>
    <t xml:space="preserve">  716*396</t>
  </si>
  <si>
    <t xml:space="preserve">  716*377</t>
  </si>
  <si>
    <t xml:space="preserve">  716*296</t>
  </si>
  <si>
    <t>570*596</t>
  </si>
  <si>
    <t xml:space="preserve">  570*446</t>
  </si>
  <si>
    <t xml:space="preserve">  570*396</t>
  </si>
  <si>
    <t xml:space="preserve">  356*896</t>
  </si>
  <si>
    <t xml:space="preserve">  356*596</t>
  </si>
  <si>
    <t xml:space="preserve">  356*446</t>
  </si>
  <si>
    <t xml:space="preserve">  356*396</t>
  </si>
  <si>
    <t xml:space="preserve">  296*596</t>
  </si>
  <si>
    <t>Фасады под стекло</t>
  </si>
  <si>
    <t xml:space="preserve">   956*446  </t>
  </si>
  <si>
    <t>916*496</t>
  </si>
  <si>
    <t xml:space="preserve">  716*446 </t>
  </si>
  <si>
    <t xml:space="preserve"> 356*896</t>
  </si>
  <si>
    <t xml:space="preserve">  356*596 </t>
  </si>
  <si>
    <t xml:space="preserve">  356*446 </t>
  </si>
  <si>
    <t>Фасады ящиков</t>
  </si>
  <si>
    <t xml:space="preserve">  176*896</t>
  </si>
  <si>
    <t xml:space="preserve">  176*596</t>
  </si>
  <si>
    <t xml:space="preserve">   176*446 </t>
  </si>
  <si>
    <t xml:space="preserve">  176*396</t>
  </si>
  <si>
    <t>141*396</t>
  </si>
  <si>
    <t>141*446</t>
  </si>
  <si>
    <t>141*596</t>
  </si>
  <si>
    <t>141*896</t>
  </si>
  <si>
    <t xml:space="preserve">  116*596</t>
  </si>
  <si>
    <t xml:space="preserve">  116*446</t>
  </si>
  <si>
    <t xml:space="preserve">  116*146  гладкая</t>
  </si>
  <si>
    <t>236*596</t>
  </si>
  <si>
    <t>716*242</t>
  </si>
  <si>
    <t>716*146  гладкая</t>
  </si>
  <si>
    <t>956*146  гладкая</t>
  </si>
  <si>
    <t>Витрины с колонами</t>
  </si>
  <si>
    <t>716*446</t>
  </si>
  <si>
    <t>956*446</t>
  </si>
  <si>
    <t>Фасады закругленные</t>
  </si>
  <si>
    <t>Фасад под стекло H.956х315</t>
  </si>
  <si>
    <t>Фасад под стекло H.916х315</t>
  </si>
  <si>
    <t>Фасад под стекло H.716х315</t>
  </si>
  <si>
    <t>Фасад H.916х315</t>
  </si>
  <si>
    <t>Фасад H.716х315</t>
  </si>
  <si>
    <t>Аксесуары для кухонь</t>
  </si>
  <si>
    <t>Портал</t>
  </si>
  <si>
    <t>Портал 716*446</t>
  </si>
  <si>
    <t>Портал 716*596</t>
  </si>
  <si>
    <t>Решетки для фасадов под стекло</t>
  </si>
  <si>
    <t>Решетка для фасада 956 x 446 (чистый размер 798х288)</t>
  </si>
  <si>
    <t>Решетка для фасада 716 x 446 (чистый размер 558х288)</t>
  </si>
  <si>
    <t>Стыковочный уголок</t>
  </si>
  <si>
    <t>Планка угловая 716 x 40 x 40</t>
  </si>
  <si>
    <t>Бленда БМ-1</t>
  </si>
  <si>
    <t>бленда БМ-1 720х75</t>
  </si>
  <si>
    <t>бленда БМ-1 920х75</t>
  </si>
  <si>
    <t>бленда БМ-1 960х75</t>
  </si>
  <si>
    <t>бленда БМ-1 1320х75</t>
  </si>
  <si>
    <t>Дуга</t>
  </si>
  <si>
    <t>Дуга 596х116х20</t>
  </si>
  <si>
    <t>Дуга 896х116х20</t>
  </si>
  <si>
    <t>Гусек</t>
  </si>
  <si>
    <t>Гусек 900х90х20</t>
  </si>
  <si>
    <t>Гусек 600х90х20</t>
  </si>
  <si>
    <t>Гусек 450х90х20</t>
  </si>
  <si>
    <t>Колонна</t>
  </si>
  <si>
    <t xml:space="preserve">Колонна 870х96х96 </t>
  </si>
  <si>
    <t>Бутылочница</t>
  </si>
  <si>
    <r>
      <t>Планка для бутылок</t>
    </r>
    <r>
      <rPr>
        <sz val="11"/>
        <rFont val="Times New Roman"/>
        <family val="1"/>
      </rPr>
      <t xml:space="preserve"> 450х60х20</t>
    </r>
  </si>
  <si>
    <t>Решетки для сушки</t>
  </si>
  <si>
    <t>Пара решеток для тарелок 335x567 (компл. 2 шт.)</t>
  </si>
  <si>
    <t>Пара решеток для тарелок 335x867 (компл. 2 шт.)</t>
  </si>
  <si>
    <t>Балюстрады</t>
  </si>
  <si>
    <t xml:space="preserve">Балюстрада прямая 2000х70 </t>
  </si>
  <si>
    <t>Балюстрада закругленная 335х335х70</t>
  </si>
  <si>
    <t>Карнизы</t>
  </si>
  <si>
    <r>
      <t xml:space="preserve">верхний прямой </t>
    </r>
    <r>
      <rPr>
        <sz val="11"/>
        <color indexed="8"/>
        <rFont val="Times New Roman"/>
        <family val="1"/>
      </rPr>
      <t>2800</t>
    </r>
    <r>
      <rPr>
        <sz val="11"/>
        <rFont val="Times New Roman"/>
        <family val="1"/>
      </rPr>
      <t>х65 м3</t>
    </r>
  </si>
  <si>
    <t>верхний прямой 2800х72 м1</t>
  </si>
  <si>
    <t>верхний закругленный м3</t>
  </si>
  <si>
    <t>верхний закругленный м1</t>
  </si>
  <si>
    <t>нижний прямой 2800х45 м2</t>
  </si>
  <si>
    <t>нижний закругленный м2</t>
  </si>
  <si>
    <t>Капитель</t>
  </si>
  <si>
    <r>
      <t xml:space="preserve">Капитель </t>
    </r>
    <r>
      <rPr>
        <sz val="11"/>
        <color indexed="16"/>
        <rFont val="Times New Roman"/>
        <family val="1"/>
      </rPr>
      <t>65</t>
    </r>
    <r>
      <rPr>
        <sz val="11"/>
        <rFont val="Times New Roman"/>
        <family val="1"/>
      </rPr>
      <t xml:space="preserve"> для М3</t>
    </r>
  </si>
  <si>
    <r>
      <t xml:space="preserve">Капитель </t>
    </r>
    <r>
      <rPr>
        <sz val="11"/>
        <color indexed="16"/>
        <rFont val="Times New Roman"/>
        <family val="1"/>
      </rPr>
      <t>72</t>
    </r>
    <r>
      <rPr>
        <sz val="11"/>
        <rFont val="Times New Roman"/>
        <family val="1"/>
      </rPr>
      <t xml:space="preserve"> для М1</t>
    </r>
  </si>
  <si>
    <t>Штапики деревянные</t>
  </si>
  <si>
    <r>
      <t xml:space="preserve">Штапик  прямой </t>
    </r>
    <r>
      <rPr>
        <sz val="11"/>
        <color indexed="16"/>
        <rFont val="Times New Roman"/>
        <family val="1"/>
      </rPr>
      <t>2000</t>
    </r>
  </si>
  <si>
    <t>Штапик  закругленный</t>
  </si>
  <si>
    <t>Цоколя</t>
  </si>
  <si>
    <r>
      <t xml:space="preserve">Цоколь прямой </t>
    </r>
    <r>
      <rPr>
        <sz val="11"/>
        <color indexed="16"/>
        <rFont val="Times New Roman"/>
        <family val="1"/>
      </rPr>
      <t>2750х100</t>
    </r>
  </si>
  <si>
    <t xml:space="preserve">Цоколь гнутый </t>
  </si>
  <si>
    <t>Примечание:</t>
  </si>
  <si>
    <t>итого, евро.</t>
  </si>
  <si>
    <t>евро</t>
  </si>
  <si>
    <t>Минимальная партия заказа 2 м.кв.!</t>
  </si>
  <si>
    <t>Дозаказ менее 2 кв.м. возможен ТОЛЬКО при указании номера основного заказа, и не позже, чем через 2 месяца со дня отгрузки основного заказа - наценка составляет 100%</t>
  </si>
  <si>
    <t>Заполнять желтые ячейки!</t>
  </si>
  <si>
    <t>Допускается различная структура, текстура и рисунок древесины как на одном фасаде, так и на комплекте фасадов. Подбор рисунка древесины не осуществляется.</t>
  </si>
  <si>
    <t>* Фасады R31 и  R32  -тонированные, будут доступны к заказу в феврале 2013 года.</t>
  </si>
  <si>
    <t xml:space="preserve">ПРАЙС-ЛИСТ НА МЕБЕЛЬНЫЕ ФАСАДЫ "ПАН-ИНВЕСТ"                                   </t>
  </si>
  <si>
    <t>КРАШЕНЫЕ ФАСАДЫ  . МДФ 19 мм</t>
  </si>
  <si>
    <t>фабрики</t>
  </si>
  <si>
    <t xml:space="preserve">розница </t>
  </si>
  <si>
    <r>
      <t>Артикулы</t>
    </r>
    <r>
      <rPr>
        <b/>
        <sz val="10"/>
        <rFont val="Arial Rounded MT Bold"/>
        <family val="2"/>
      </rPr>
      <t>:</t>
    </r>
    <r>
      <rPr>
        <sz val="10"/>
        <rFont val="Arial Rounded MT Bold"/>
        <family val="2"/>
      </rPr>
      <t xml:space="preserve"> 2.2, 2.1 </t>
    </r>
    <r>
      <rPr>
        <sz val="10"/>
        <rFont val="Charcoal CY"/>
        <family val="2"/>
      </rPr>
      <t xml:space="preserve">прямые фасады </t>
    </r>
    <r>
      <rPr>
        <b/>
        <sz val="12"/>
        <color indexed="16"/>
        <rFont val="Charcoal CY"/>
        <family val="0"/>
      </rPr>
      <t>АКЦИЯ!!!: 1)размер заказа - не менее 2-х м.к.в;. 2) только одностороння покраска; 3) только артикул 2.2., 2.1., дополнительные 4) только матовое и глянцевое покрытие.  подробности акции уточняйте у менеджеров</t>
    </r>
  </si>
  <si>
    <t>Матовые (все цвета по колеру Ral+WC)</t>
  </si>
  <si>
    <t>Высокий глянец (все цвета по колеру Ral+WC)</t>
  </si>
  <si>
    <r>
      <t>Артикулы</t>
    </r>
    <r>
      <rPr>
        <b/>
        <sz val="10"/>
        <rFont val="Arial Rounded MT Bold"/>
        <family val="2"/>
      </rPr>
      <t>:</t>
    </r>
    <r>
      <rPr>
        <sz val="10"/>
        <rFont val="Arial Rounded MT Bold"/>
        <family val="2"/>
      </rPr>
      <t xml:space="preserve"> 1.1. - 1.6; 2.3. - 2.6; 3.1. - 3.5; 4.1; 6.1 - 6.6; 7.0; 7.1; 7.1.1; 7.1.2; 7.1.3; 7.2; 7.4; 7.8; 7.9;  7.11; 7.12; 7.14;  8.1; 9.1 - 9.7; 10,0</t>
    </r>
  </si>
  <si>
    <t xml:space="preserve">Металлик  ( арт. 1.1 - 1.12), Жемчуг ( арт.2.1 - 2.12), Перламутр ( арт.3.1 - 3.12),  </t>
  </si>
  <si>
    <r>
      <t xml:space="preserve">ИРИС (арт. 5.1.1. - 5.15.9.),  СИДЕРА (арт. 7.1. - 7.16.), ФЛАМА (арт.6.1. - 6.16.) </t>
    </r>
    <r>
      <rPr>
        <b/>
        <i/>
        <sz val="10"/>
        <rFont val="Arial Rounded MT Bold"/>
        <family val="0"/>
      </rPr>
      <t>Звездное небо ( арт. 9.0. - 9.6.)</t>
    </r>
  </si>
  <si>
    <t>Хамелеон ( арт.10, 20, 30,  арт. 8.1.10. - 8.8.60)</t>
  </si>
  <si>
    <t>Вытяжка "BRIO" (600мм/900 мм) покраска в цвет фасада</t>
  </si>
  <si>
    <t>Коллекция "Арт-ДЕКО"</t>
  </si>
  <si>
    <t>ГНУТЫЕ Коллекция "Арт-ДЕКО"</t>
  </si>
  <si>
    <t>Витрина-решетка на 6 окон (арт. 9.1.6; ) и на 9 окон (арт. 9.1.9)</t>
  </si>
  <si>
    <t xml:space="preserve"> 30% к м2 по виду покрытия</t>
  </si>
  <si>
    <r>
      <t xml:space="preserve">Витрина-решетка ГНУТАЯ на 6 окон для артикулов 9.1.6; 9,1,9 и 6.4 </t>
    </r>
    <r>
      <rPr>
        <sz val="10"/>
        <color indexed="16"/>
        <rFont val="Arial Rounded MT Bold"/>
        <family val="0"/>
      </rPr>
      <t>(</t>
    </r>
    <r>
      <rPr>
        <b/>
        <sz val="10"/>
        <color indexed="16"/>
        <rFont val="Arial Rounded MT Bold"/>
        <family val="0"/>
      </rPr>
      <t>паз под стекло не делаем</t>
    </r>
    <r>
      <rPr>
        <sz val="10"/>
        <color indexed="16"/>
        <rFont val="Arial Rounded MT Bold"/>
        <family val="0"/>
      </rPr>
      <t xml:space="preserve">), </t>
    </r>
    <r>
      <rPr>
        <sz val="10"/>
        <rFont val="Arial Rounded MT Bold"/>
        <family val="2"/>
      </rPr>
      <t>м2 (h-715 и 916)</t>
    </r>
  </si>
  <si>
    <t>40% к м2 гнутого фасада</t>
  </si>
  <si>
    <t>Решетка  14,1</t>
  </si>
  <si>
    <t>Решетка  14.2, 14.3</t>
  </si>
  <si>
    <r>
      <t>NEW</t>
    </r>
    <r>
      <rPr>
        <sz val="10"/>
        <rFont val="Arial Rounded MT Bold"/>
        <family val="2"/>
      </rPr>
      <t xml:space="preserve"> Фасад с интегрированной ручкой (арт. 2.2.5), 15,0,0 МДФ 22 мм, м2</t>
    </r>
  </si>
  <si>
    <t>30% к м2 по виду покрытия</t>
  </si>
  <si>
    <t>ГНУТЫЕ и ПОЛНООБЪЕМНЫЕ фасады в краске</t>
  </si>
  <si>
    <t xml:space="preserve">Металлик  (арт. 1.1 - 1.12), Жемчуг (арт.2.1 - 2.12), Перламутр (арт.3.1 - 3.12), </t>
  </si>
  <si>
    <t>ИРИС (арт. 5.1.1. - 5.15.9.),  СИДЕРА (арт. 7.1. - 7.16.), ФЛАМА (арт.6.1. - 6.16.) Звездное небо ( арт. 9.0. - 9.6.)</t>
  </si>
  <si>
    <t>Хамелеон ( арт.10, 20, 30, 8.1.10. - 8.8.60)</t>
  </si>
  <si>
    <r>
      <t xml:space="preserve">Гнутые ФРЕЗЕРОВАННЫЕ </t>
    </r>
    <r>
      <rPr>
        <b/>
        <sz val="10"/>
        <rFont val="Arial Rounded MT Bold"/>
        <family val="2"/>
      </rPr>
      <t xml:space="preserve"> </t>
    </r>
    <r>
      <rPr>
        <sz val="10"/>
        <rFont val="Arial Rounded MT Bold"/>
        <family val="2"/>
      </rPr>
      <t xml:space="preserve">(артикулы см. по таблице)         </t>
    </r>
    <r>
      <rPr>
        <b/>
        <i/>
        <sz val="10"/>
        <rFont val="Arial Rounded MT Bold"/>
        <family val="0"/>
      </rPr>
      <t xml:space="preserve"> </t>
    </r>
  </si>
  <si>
    <t>Полнообъемные  фасады</t>
  </si>
  <si>
    <t>30% к  м2 по виду окрашивания</t>
  </si>
  <si>
    <t>Полнообъемные  ФРЕЗЕРОВАННЫЕ фасады:  цена за м2 в любом исполнении</t>
  </si>
  <si>
    <t>40% к  м2 по виду окрашивания</t>
  </si>
  <si>
    <r>
      <t>S-образные</t>
    </r>
    <r>
      <rPr>
        <sz val="10"/>
        <rFont val="Arial Rounded MT Bold"/>
        <family val="2"/>
      </rPr>
      <t xml:space="preserve"> гнутые фасады</t>
    </r>
  </si>
  <si>
    <t>по виду покрытия за м2</t>
  </si>
  <si>
    <t>Декоративные элементы в краске</t>
  </si>
  <si>
    <r>
      <t xml:space="preserve">Декоративные бленды  </t>
    </r>
    <r>
      <rPr>
        <b/>
        <sz val="10"/>
        <rFont val="Arial Rounded MT Bold"/>
        <family val="2"/>
      </rPr>
      <t xml:space="preserve"> 7.2, 7.3, 7.4, 7.5, 7.6, 7.7.</t>
    </r>
    <r>
      <rPr>
        <sz val="10"/>
        <rFont val="Arial Rounded MT Bold"/>
        <family val="2"/>
      </rPr>
      <t xml:space="preserve">  Цена за штуку.</t>
    </r>
  </si>
  <si>
    <t>715*50</t>
  </si>
  <si>
    <r>
      <t>916*50</t>
    </r>
    <r>
      <rPr>
        <sz val="10"/>
        <rFont val="Arial Rounded MT Bold"/>
        <family val="2"/>
      </rPr>
      <t xml:space="preserve"> </t>
    </r>
  </si>
  <si>
    <t>Изготовление бленд другой высоты из расчета  м.п.</t>
  </si>
  <si>
    <r>
      <t xml:space="preserve">Декоративная накладка </t>
    </r>
    <r>
      <rPr>
        <b/>
        <sz val="10"/>
        <rFont val="Arial Rounded MT Bold"/>
        <family val="2"/>
      </rPr>
      <t>К 04</t>
    </r>
    <r>
      <rPr>
        <sz val="10"/>
        <rFont val="Arial Rounded MT Bold"/>
        <family val="2"/>
      </rPr>
      <t xml:space="preserve">,  цена за м.п. </t>
    </r>
  </si>
  <si>
    <r>
      <t xml:space="preserve">Декоративная накладка </t>
    </r>
    <r>
      <rPr>
        <b/>
        <sz val="10"/>
        <rFont val="Arial Rounded MT Bold"/>
        <family val="2"/>
      </rPr>
      <t>К 05</t>
    </r>
    <r>
      <rPr>
        <sz val="10"/>
        <rFont val="Arial Rounded MT Bold"/>
        <family val="2"/>
      </rPr>
      <t xml:space="preserve">,  цена за м.п. </t>
    </r>
  </si>
  <si>
    <r>
      <t>Дуга Р-</t>
    </r>
    <r>
      <rPr>
        <b/>
        <sz val="10"/>
        <rFont val="Arial Rounded MT Bold"/>
        <family val="2"/>
      </rPr>
      <t xml:space="preserve"> О7, К-01</t>
    </r>
  </si>
  <si>
    <t>Декоративные бленды  9.7.2, 9.7.5  Цена за штуку.</t>
  </si>
  <si>
    <t>h-715</t>
  </si>
  <si>
    <t>h-916</t>
  </si>
  <si>
    <t>Бленды другой высоты из расчета за м.п.</t>
  </si>
  <si>
    <t>Декоративные элементы  9.7.3, 9.7.6  за м.кв.</t>
  </si>
  <si>
    <t>Декоративные бленды  9.7.1,   Цена за штуку.</t>
  </si>
  <si>
    <t xml:space="preserve"> h&lt;1500</t>
  </si>
  <si>
    <t xml:space="preserve"> h&gt;1500</t>
  </si>
  <si>
    <r>
      <t>Карниз</t>
    </r>
    <r>
      <rPr>
        <b/>
        <sz val="10"/>
        <rFont val="Arial Rounded MT Bold"/>
        <family val="2"/>
      </rPr>
      <t xml:space="preserve"> К -О2, </t>
    </r>
    <r>
      <rPr>
        <sz val="10"/>
        <rFont val="Arial Rounded MT Bold"/>
        <family val="2"/>
      </rPr>
      <t>размер 2800*69 мм,  цена за м.п.</t>
    </r>
  </si>
  <si>
    <r>
      <t>Карниз</t>
    </r>
    <r>
      <rPr>
        <b/>
        <sz val="10"/>
        <rFont val="Arial Rounded MT Bold"/>
        <family val="2"/>
      </rPr>
      <t xml:space="preserve"> 9,7,4 за м.п</t>
    </r>
  </si>
  <si>
    <r>
      <t>Гнутый карниз</t>
    </r>
    <r>
      <rPr>
        <b/>
        <sz val="9"/>
        <rFont val="Arial Rounded MT Bold"/>
        <family val="2"/>
      </rPr>
      <t xml:space="preserve"> арт.  KГ02_450  выпуклый/вогнутый</t>
    </r>
    <r>
      <rPr>
        <sz val="9"/>
        <rFont val="Arial Rounded MT Bold"/>
        <family val="2"/>
      </rPr>
      <t xml:space="preserve">, цена за шт. </t>
    </r>
  </si>
  <si>
    <r>
      <t>Гнутый карниз</t>
    </r>
    <r>
      <rPr>
        <b/>
        <sz val="9"/>
        <rFont val="Arial Rounded MT Bold"/>
        <family val="2"/>
      </rPr>
      <t xml:space="preserve"> </t>
    </r>
    <r>
      <rPr>
        <sz val="9"/>
        <rFont val="Arial Rounded MT Bold"/>
        <family val="2"/>
      </rPr>
      <t>арт.</t>
    </r>
    <r>
      <rPr>
        <b/>
        <sz val="9"/>
        <rFont val="Arial Rounded MT Bold"/>
        <family val="2"/>
      </rPr>
      <t xml:space="preserve">  КГ02_240 выпуклый/вогнутый</t>
    </r>
    <r>
      <rPr>
        <sz val="9"/>
        <rFont val="Arial Rounded MT Bold"/>
        <family val="2"/>
      </rPr>
      <t xml:space="preserve">, цена за шт. </t>
    </r>
  </si>
  <si>
    <r>
      <t xml:space="preserve">Карниз </t>
    </r>
    <r>
      <rPr>
        <b/>
        <sz val="10"/>
        <rFont val="Arial Rounded MT Bold"/>
        <family val="2"/>
      </rPr>
      <t>К- О3</t>
    </r>
    <r>
      <rPr>
        <sz val="10"/>
        <rFont val="Arial Rounded MT Bold"/>
        <family val="2"/>
      </rPr>
      <t>, размер 2800*50 мм, цена за м.п.</t>
    </r>
  </si>
  <si>
    <t>NEW Карниз верхний К-07, размер 2000*80,5 мм, цена за м.п.</t>
  </si>
  <si>
    <t>NEW Карниз ГНУТЫЙ верхний КГ07_240  вогнутый/выпуклый, размер 525*80,5 мм, цена за шт.</t>
  </si>
  <si>
    <t>NEW Карниз нижний К-08, размер 2000*58 мм, цена за м.п.</t>
  </si>
  <si>
    <t>NEW Карниз ГНУТЫЙ нижний КГ08_240 вогнутый/выпуклый, размер 525*58 мм, цена за шт.</t>
  </si>
  <si>
    <t>NEW Капитель прямая К07, цена за шт.</t>
  </si>
  <si>
    <t>NEW Капитель вогнутая (К-07)/выпуклая (К-07),  цена за шт. Угол 90°</t>
  </si>
  <si>
    <r>
      <t>NEW</t>
    </r>
    <r>
      <rPr>
        <sz val="10"/>
        <rFont val="Calibri"/>
        <family val="2"/>
      </rPr>
      <t xml:space="preserve"> декоративная колонна (</t>
    </r>
    <r>
      <rPr>
        <b/>
        <sz val="10"/>
        <rFont val="Calibri"/>
        <family val="2"/>
      </rPr>
      <t>ПИ-1</t>
    </r>
    <r>
      <rPr>
        <sz val="10"/>
        <rFont val="Calibri"/>
        <family val="2"/>
      </rPr>
      <t>),  цена за шт. h до 1 м.п.</t>
    </r>
  </si>
  <si>
    <r>
      <t>NEW</t>
    </r>
    <r>
      <rPr>
        <sz val="10"/>
        <rFont val="Calibri"/>
        <family val="2"/>
      </rPr>
      <t xml:space="preserve"> декоративная колонна (</t>
    </r>
    <r>
      <rPr>
        <b/>
        <sz val="10"/>
        <rFont val="Calibri"/>
        <family val="2"/>
      </rPr>
      <t>ПИ-1</t>
    </r>
    <r>
      <rPr>
        <sz val="10"/>
        <rFont val="Calibri"/>
        <family val="2"/>
      </rPr>
      <t>),  цена за шт. h  1 - 2 м.п.</t>
    </r>
  </si>
  <si>
    <r>
      <t>NEW</t>
    </r>
    <r>
      <rPr>
        <sz val="10"/>
        <rFont val="Calibri"/>
        <family val="2"/>
      </rPr>
      <t xml:space="preserve"> декоративная колонна (</t>
    </r>
    <r>
      <rPr>
        <b/>
        <sz val="10"/>
        <rFont val="Calibri"/>
        <family val="2"/>
      </rPr>
      <t>ПИ-1</t>
    </r>
    <r>
      <rPr>
        <sz val="10"/>
        <rFont val="Calibri"/>
        <family val="2"/>
      </rPr>
      <t>),  цена за шт. h  2 - 2,8 м.п.</t>
    </r>
  </si>
  <si>
    <t>Уголок соединительный 50*50 мм, на 100мм цена за м/п</t>
  </si>
  <si>
    <t>Детали, h&lt; 100 мм, цена за м/п</t>
  </si>
  <si>
    <t>Балюстрада прямая  за  м.п, (продается штуками, уточнять длинну)</t>
  </si>
  <si>
    <t>Балюстрада гнутая R=240 , цена за /шт</t>
  </si>
  <si>
    <t>Обратите внимание:</t>
  </si>
  <si>
    <r>
      <t xml:space="preserve">2-х сторонняя окраска - </t>
    </r>
    <r>
      <rPr>
        <sz val="11"/>
        <rFont val="Times New Roman"/>
        <family val="1"/>
      </rPr>
      <t xml:space="preserve"> цена м2  увеличивается на </t>
    </r>
    <r>
      <rPr>
        <b/>
        <sz val="11"/>
        <rFont val="Times New Roman"/>
        <family val="1"/>
      </rPr>
      <t>30%</t>
    </r>
  </si>
  <si>
    <r>
      <t>Арт.:</t>
    </r>
    <r>
      <rPr>
        <sz val="11"/>
        <rFont val="Times New Roman"/>
        <family val="1"/>
      </rPr>
      <t xml:space="preserve"> </t>
    </r>
    <r>
      <rPr>
        <b/>
        <sz val="11"/>
        <rFont val="Times New Roman"/>
        <family val="1"/>
      </rPr>
      <t xml:space="preserve">4.1,  </t>
    </r>
    <r>
      <rPr>
        <sz val="11"/>
        <rFont val="Times New Roman"/>
        <family val="1"/>
      </rPr>
      <t xml:space="preserve">    цена увеличивается на </t>
    </r>
    <r>
      <rPr>
        <b/>
        <sz val="11"/>
        <rFont val="Times New Roman"/>
        <family val="1"/>
      </rPr>
      <t>30%</t>
    </r>
  </si>
  <si>
    <t xml:space="preserve">Гнутая витрина +30%, </t>
  </si>
  <si>
    <r>
      <t>Арт.: 13.1; 13.2; 13.3; 13.4</t>
    </r>
    <r>
      <rPr>
        <b/>
        <sz val="11"/>
        <rFont val="Times New Roman"/>
        <family val="1"/>
      </rPr>
      <t xml:space="preserve"> - </t>
    </r>
    <r>
      <rPr>
        <sz val="11"/>
        <rFont val="Times New Roman"/>
        <family val="1"/>
      </rPr>
      <t>цена  м2 увеличивается</t>
    </r>
    <r>
      <rPr>
        <b/>
        <sz val="11"/>
        <rFont val="Times New Roman"/>
        <family val="1"/>
      </rPr>
      <t xml:space="preserve"> на 30 %</t>
    </r>
  </si>
  <si>
    <r>
      <t>Цвета Ral: 1026, 2005, 2007, 3024, 3026</t>
    </r>
    <r>
      <rPr>
        <b/>
        <sz val="11"/>
        <color indexed="16"/>
        <rFont val="Times New Roman"/>
        <family val="1"/>
      </rPr>
      <t xml:space="preserve">   НЕ ИЗГОТАВЛИВАЮТСЯ!!!!</t>
    </r>
  </si>
  <si>
    <t xml:space="preserve">ПРАЙС-ЛИСТ НА МЕБЕЛЬНЫЕ ФАСАДЫ "ПАН-ИНВЕСТ"                             </t>
  </si>
  <si>
    <t>евро (гривна+3%)</t>
  </si>
  <si>
    <t xml:space="preserve">ПРЯМОЛИНЕЙНЫЕ ИЗДЕЛИЯ В ПЛЕНКЕ ПВХ                                                                 </t>
  </si>
  <si>
    <t xml:space="preserve"> МДФ 16 мм (мдф 19мм + 2E за м.кв.)</t>
  </si>
  <si>
    <r>
      <t>Пленка ПВХ I-й категории</t>
    </r>
    <r>
      <rPr>
        <sz val="10"/>
        <rFont val="Calibri"/>
        <family val="2"/>
      </rPr>
      <t xml:space="preserve">: </t>
    </r>
    <r>
      <rPr>
        <b/>
        <sz val="10"/>
        <rFont val="Calibri"/>
        <family val="2"/>
      </rPr>
      <t xml:space="preserve"> </t>
    </r>
    <r>
      <rPr>
        <sz val="10"/>
        <rFont val="Calibri"/>
        <family val="2"/>
      </rPr>
      <t>Белый структурный, Бук цветочный,   Кальвадос, Ольха дикая, Орех, Ваниль, Голубой, Салатовый, Синий, Олива.</t>
    </r>
  </si>
  <si>
    <r>
      <t xml:space="preserve">Пленка ПВХ   I I -  I I I-й категории:  </t>
    </r>
    <r>
      <rPr>
        <sz val="10"/>
        <rFont val="Calibri"/>
        <family val="2"/>
      </rPr>
      <t>Клен светлый, Канарейка глянец, Карамель глянец,   Штрокс (белый, олива,шоколодый), Дуб лаура, Металлик тисненый, Старое дерево, Белый глянец</t>
    </r>
  </si>
  <si>
    <r>
      <t>Пленка ПВХ  IV-й категории:</t>
    </r>
    <r>
      <rPr>
        <sz val="10"/>
        <rFont val="Calibri"/>
        <family val="2"/>
      </rPr>
      <t xml:space="preserve"> Бронзовый орех, Венге, Вишня,  Дуб выбеленный,  Лен светлый, Лен темный,  Металлик зеленый, Металлик розовый, Металлик синий, Металлик фиолетовый, Металлик оранжевый, Металлик голубой,  Красный металлик, Металлик серебристый NEW, Металлик сиреневый NEW, Черный металлик</t>
    </r>
  </si>
  <si>
    <r>
      <t xml:space="preserve">Пленка ПВХ V-й категории: </t>
    </r>
    <r>
      <rPr>
        <sz val="10"/>
        <rFont val="Calibri"/>
        <family val="2"/>
      </rPr>
      <t>Флора металлик, Флора шампань, Джунгли медь, Дуб Кантри, Шираз, Дуб Винчестер, Канте светлый, Канте темный, Дуб Ланцелот, Ясень Мессина, Лиственница светлая, Лиственница темная, Ясень белый, Жасмин, Капучино, Шоколад, Сосна темная, Сосна светлая, Шираз темный</t>
    </r>
  </si>
  <si>
    <r>
      <t xml:space="preserve">ФАСАДЫ С ФОТОПЕЧАТЬЮ </t>
    </r>
    <r>
      <rPr>
        <sz val="10"/>
        <rFont val="Calibri"/>
        <family val="2"/>
      </rPr>
      <t>(профиль края 14, МДФ 10, 16, 19 мм)</t>
    </r>
  </si>
  <si>
    <t>СБОРНЫЕ ФАСАДЫ в пленке ПВХ.   МДФ 19 мм</t>
  </si>
  <si>
    <t>I категория цветов: 5.1; 5.2; 5.3; 5,4; 5.6; 5.7</t>
  </si>
  <si>
    <t>все остальные категории: 5.1; 5.2; 5.3; 5,4; 5.6; 5.7</t>
  </si>
  <si>
    <t>5.5 все виды пленок</t>
  </si>
  <si>
    <t>Фрезеровки серии "Прованс", "Виттория", "Капитал" в пленке ПВХ без патины. МДФ 19 мм</t>
  </si>
  <si>
    <t xml:space="preserve">7.0; 7.1; 7.2; 7.4; 7.8. - 7.16.; 8-10 серия; </t>
  </si>
  <si>
    <t>по категории пленки за м2</t>
  </si>
  <si>
    <t>7.3; 7.5; 7.6; 7.7  пленка 1 кат</t>
  </si>
  <si>
    <t>7.3; 7.5; 7.6; 7.7  все остальные категории пленок</t>
  </si>
  <si>
    <r>
      <t xml:space="preserve">Фрезеровки  13.1- 13.4 - </t>
    </r>
    <r>
      <rPr>
        <sz val="11"/>
        <rFont val="Times New Roman"/>
        <family val="1"/>
      </rPr>
      <t>цена м2 (мдф 19,22 мм)</t>
    </r>
  </si>
  <si>
    <t xml:space="preserve"> 50% к м2 по категории пленки</t>
  </si>
  <si>
    <t>ГНУТЫЕ  и ПОЛНООБЪЕМНЫЕ фасады в пленке. Арт. К18_240 и К19_240 в пленке не изготавливаются !!!!</t>
  </si>
  <si>
    <t>ГНУТЫЕ все виды пленок (артикулы: 2.1, 2.2, 2.6), м2</t>
  </si>
  <si>
    <t>Полнообъемные  в пленке ПВХ, м2</t>
  </si>
  <si>
    <r>
      <t xml:space="preserve">Гнутые фрезерованные  </t>
    </r>
    <r>
      <rPr>
        <b/>
        <sz val="10"/>
        <rFont val="Arial Rounded MT Bold"/>
        <family val="2"/>
      </rPr>
      <t xml:space="preserve"> в пленке</t>
    </r>
    <r>
      <rPr>
        <sz val="10"/>
        <rFont val="Arial Rounded MT Bold"/>
        <family val="2"/>
      </rPr>
      <t xml:space="preserve"> (артикулы см. по таблице), м2</t>
    </r>
  </si>
  <si>
    <t>Полнообъемные  фрезерованные, за м2</t>
  </si>
  <si>
    <r>
      <t>S</t>
    </r>
    <r>
      <rPr>
        <sz val="10"/>
        <rFont val="Arial Rounded MT Bold"/>
        <family val="2"/>
      </rPr>
      <t>-образные гнутые фасады, м2</t>
    </r>
  </si>
  <si>
    <t>ДЕКОРАТИВНЫЕ ЭЛЕМЕНТЫ В ПЛЕНКЕ  ПВХ</t>
  </si>
  <si>
    <t>Витрина-решетка на 6 окон (арт. 9.1.6;) и на 9 окон (арт. 9.1.9), м2</t>
  </si>
  <si>
    <t xml:space="preserve"> 30% к м2 по категории пленки</t>
  </si>
  <si>
    <r>
      <t xml:space="preserve">Витрина-решетка ГНУТАЯ на 6 окон для артикулов 9.1.6 и 6.4 </t>
    </r>
    <r>
      <rPr>
        <sz val="10"/>
        <color indexed="16"/>
        <rFont val="Arial Rounded MT Bold"/>
        <family val="0"/>
      </rPr>
      <t>(</t>
    </r>
    <r>
      <rPr>
        <b/>
        <sz val="10"/>
        <color indexed="16"/>
        <rFont val="Arial Rounded MT Bold"/>
        <family val="0"/>
      </rPr>
      <t>паз под стекло не делаем</t>
    </r>
    <r>
      <rPr>
        <sz val="10"/>
        <color indexed="16"/>
        <rFont val="Arial Rounded MT Bold"/>
        <family val="0"/>
      </rPr>
      <t xml:space="preserve">), </t>
    </r>
    <r>
      <rPr>
        <sz val="10"/>
        <rFont val="Arial Rounded MT Bold"/>
        <family val="2"/>
      </rPr>
      <t>м2</t>
    </r>
  </si>
  <si>
    <t>Решетка  14,3 м2 (КРОМЕ ГЛЯНЦЕВЫХ ПЛЕНОК)</t>
  </si>
  <si>
    <t>Решетка  14,1 м2 (КРОМЕ ГЛЯНЦЕВЫХ ПЛЕНОК)</t>
  </si>
  <si>
    <r>
      <t>Карниз</t>
    </r>
    <r>
      <rPr>
        <b/>
        <sz val="10"/>
        <rFont val="Calibri"/>
        <family val="2"/>
      </rPr>
      <t xml:space="preserve"> Р-О2; </t>
    </r>
    <r>
      <rPr>
        <sz val="10"/>
        <rFont val="Calibri"/>
        <family val="2"/>
      </rPr>
      <t xml:space="preserve">   цена за м.п. </t>
    </r>
  </si>
  <si>
    <r>
      <t xml:space="preserve">Гнутый карниз </t>
    </r>
    <r>
      <rPr>
        <b/>
        <sz val="10"/>
        <rFont val="Calibri"/>
        <family val="2"/>
      </rPr>
      <t>(выпуклый)  KГ02_240</t>
    </r>
    <r>
      <rPr>
        <sz val="10"/>
        <rFont val="Calibri"/>
        <family val="2"/>
      </rPr>
      <t xml:space="preserve">, размер 69*525 мм, цена за шт. </t>
    </r>
  </si>
  <si>
    <r>
      <t xml:space="preserve">Гнутый карниз (выпуклый/вогнутый) </t>
    </r>
    <r>
      <rPr>
        <b/>
        <sz val="10"/>
        <rFont val="Calibri"/>
        <family val="2"/>
      </rPr>
      <t xml:space="preserve"> KГ02_450</t>
    </r>
    <r>
      <rPr>
        <sz val="10"/>
        <rFont val="Calibri"/>
        <family val="2"/>
      </rPr>
      <t>, размер 69*462 мм, цена за шт.  Для фасадов К19_450  и К18_450</t>
    </r>
  </si>
  <si>
    <r>
      <t>Карниз</t>
    </r>
    <r>
      <rPr>
        <b/>
        <sz val="10"/>
        <rFont val="Calibri"/>
        <family val="2"/>
      </rPr>
      <t xml:space="preserve"> Р-О3,</t>
    </r>
    <r>
      <rPr>
        <sz val="10"/>
        <rFont val="Calibri"/>
        <family val="2"/>
      </rPr>
      <t xml:space="preserve">   цена за м.п.</t>
    </r>
  </si>
  <si>
    <t>NEW Карниз ГНУТЫЙ (выпуклый) верхний КГ07_240, размер 525*80,5 мм, цена за шт.</t>
  </si>
  <si>
    <t>NEW Карниз ГНУТЫЙ (выпуклый)  нижний КГ08_240, размер 525*58 мм, цена за шт.</t>
  </si>
  <si>
    <t>NEW Капитель прямая КП-07, цена за шт.</t>
  </si>
  <si>
    <r>
      <t xml:space="preserve">Декоративная накладка </t>
    </r>
    <r>
      <rPr>
        <b/>
        <sz val="10"/>
        <rFont val="Calibri"/>
        <family val="2"/>
      </rPr>
      <t>Р-04</t>
    </r>
    <r>
      <rPr>
        <sz val="10"/>
        <rFont val="Calibri"/>
        <family val="2"/>
      </rPr>
      <t xml:space="preserve">, размер 2750*40-50 мм, МДФ, 16/19 мм, цена за м.п. </t>
    </r>
  </si>
  <si>
    <r>
      <t xml:space="preserve">Декоративная накладка </t>
    </r>
    <r>
      <rPr>
        <b/>
        <sz val="10"/>
        <rFont val="Calibri"/>
        <family val="2"/>
      </rPr>
      <t>Р-05</t>
    </r>
    <r>
      <rPr>
        <sz val="10"/>
        <rFont val="Calibri"/>
        <family val="2"/>
      </rPr>
      <t xml:space="preserve"> , размер 2750*50-100 мм, МДФ, 16/19 мм, цена за м.п.</t>
    </r>
  </si>
  <si>
    <r>
      <t xml:space="preserve">Декоративные бленды  </t>
    </r>
    <r>
      <rPr>
        <b/>
        <sz val="10"/>
        <rFont val="Arial Rounded MT Bold"/>
        <family val="2"/>
      </rPr>
      <t xml:space="preserve"> 7.2, 7.3, 7.4, 7.5, 7.6, 7.7</t>
    </r>
    <r>
      <rPr>
        <sz val="10"/>
        <rFont val="Arial Rounded MT Bold"/>
        <family val="2"/>
      </rPr>
      <t>.  Цена за штуку.</t>
    </r>
  </si>
  <si>
    <r>
      <t>715*50</t>
    </r>
    <r>
      <rPr>
        <sz val="10"/>
        <rFont val="Arial Rounded MT Bold"/>
        <family val="2"/>
      </rPr>
      <t xml:space="preserve">  </t>
    </r>
  </si>
  <si>
    <r>
      <t xml:space="preserve">Фриз </t>
    </r>
    <r>
      <rPr>
        <b/>
        <sz val="10"/>
        <rFont val="Arial Rounded MT Bold"/>
        <family val="2"/>
      </rPr>
      <t>Р О1</t>
    </r>
    <r>
      <rPr>
        <sz val="10"/>
        <rFont val="Arial Rounded MT Bold"/>
        <family val="2"/>
      </rPr>
      <t xml:space="preserve"> </t>
    </r>
  </si>
  <si>
    <t>за м2 по категории пленки</t>
  </si>
  <si>
    <r>
      <t xml:space="preserve">Дуга </t>
    </r>
    <r>
      <rPr>
        <b/>
        <sz val="10"/>
        <rFont val="Calibri"/>
        <family val="2"/>
      </rPr>
      <t xml:space="preserve">Р- О7   </t>
    </r>
  </si>
  <si>
    <r>
      <t>Детали, h&lt; 100 мм</t>
    </r>
    <r>
      <rPr>
        <sz val="10"/>
        <rFont val="Calibri"/>
        <family val="2"/>
      </rPr>
      <t>, цена за м/п</t>
    </r>
  </si>
  <si>
    <t>Уголок соединительный 50*50 мм,  цена за м/п</t>
  </si>
  <si>
    <r>
      <t xml:space="preserve">Балюстрада прямая  за  м.п, (продается штуками, уточнять длинну) </t>
    </r>
    <r>
      <rPr>
        <b/>
        <sz val="10"/>
        <color indexed="16"/>
        <rFont val="Arial Rounded MT Bold"/>
        <family val="0"/>
      </rPr>
      <t>Балюстрада будет окрашена под оттенок пленки.</t>
    </r>
  </si>
  <si>
    <t>Балюстрада гнутая R=240 для фасадов К_31, 32, 33 , цена за /шт</t>
  </si>
  <si>
    <r>
      <t xml:space="preserve">Фрезеровки </t>
    </r>
    <r>
      <rPr>
        <b/>
        <sz val="11"/>
        <rFont val="Times New Roman"/>
        <family val="1"/>
      </rPr>
      <t xml:space="preserve">4.1,  6.2 </t>
    </r>
    <r>
      <rPr>
        <sz val="11"/>
        <rFont val="Times New Roman"/>
        <family val="1"/>
      </rPr>
      <t xml:space="preserve">     цена м2  </t>
    </r>
    <r>
      <rPr>
        <sz val="14"/>
        <rFont val="Times New Roman"/>
        <family val="1"/>
      </rPr>
      <t>+ 3</t>
    </r>
    <r>
      <rPr>
        <b/>
        <sz val="14"/>
        <rFont val="Times New Roman"/>
        <family val="1"/>
      </rPr>
      <t>0%</t>
    </r>
  </si>
  <si>
    <t>Гнутая витрина +30%</t>
  </si>
  <si>
    <t xml:space="preserve">ПРАЙС-ЛИСТ НА МЕБЕЛЬНЫЕ ФАСАДЫ "ПАН-ИНВЕСТ"                                        </t>
  </si>
  <si>
    <t xml:space="preserve">Фасады ПАТИНА Артикул 1.1 -1.6, 4.1    </t>
  </si>
  <si>
    <r>
      <t>Пленка 1 кат.:</t>
    </r>
    <r>
      <rPr>
        <sz val="9"/>
        <rFont val="Arial Rounded MT Bold"/>
        <family val="2"/>
      </rPr>
      <t xml:space="preserve"> Белый структурный, Бук цветочный,   Кальвадос, Ольха дикая, Орех, Ваниль, Голубой, Салатовый, Синий, Олива.</t>
    </r>
  </si>
  <si>
    <t>Остальные категории цветов</t>
  </si>
  <si>
    <t>Фасады "Патина Прованс", "Виттория", "Капитал"    МДФ 19 мм</t>
  </si>
  <si>
    <r>
      <t xml:space="preserve">7.0; 7.1; 7.2; 7.4; </t>
    </r>
    <r>
      <rPr>
        <b/>
        <sz val="10"/>
        <rFont val="Calibri"/>
        <family val="2"/>
      </rPr>
      <t>7.8. - 7.16.; 8.- 10</t>
    </r>
    <r>
      <rPr>
        <sz val="10"/>
        <rFont val="Calibri"/>
        <family val="2"/>
      </rPr>
      <t xml:space="preserve"> - серия  в пленке 1-й категории</t>
    </r>
  </si>
  <si>
    <r>
      <t>7.3; 7.5; 7.5.1; 7.5.2;  7.6; 7.7</t>
    </r>
    <r>
      <rPr>
        <sz val="10"/>
        <rFont val="Calibri"/>
        <family val="2"/>
      </rPr>
      <t xml:space="preserve">  в пленке 1-й категории</t>
    </r>
  </si>
  <si>
    <r>
      <t xml:space="preserve">7.0; 7.1; 7.2; 7.4; </t>
    </r>
    <r>
      <rPr>
        <b/>
        <sz val="10"/>
        <rFont val="Calibri"/>
        <family val="2"/>
      </rPr>
      <t>7.8. - 7.16.; 8-10</t>
    </r>
    <r>
      <rPr>
        <sz val="10"/>
        <rFont val="Calibri"/>
        <family val="2"/>
      </rPr>
      <t xml:space="preserve"> серии  все остальные категории пленок КРОМЕ ГЛЯНЦЕВЫХ ПЛЕНОК</t>
    </r>
  </si>
  <si>
    <r>
      <t>7.3; 7.5; 7.5.1; 7.5.2;  7.6; 7.7</t>
    </r>
    <r>
      <rPr>
        <sz val="10"/>
        <rFont val="Calibri"/>
        <family val="2"/>
      </rPr>
      <t xml:space="preserve">  все остальные категории пленок КРОМЕ ГЛЯНЦЕВЫХ ПЛЕНОК</t>
    </r>
  </si>
  <si>
    <r>
      <t xml:space="preserve">СБОРНЫЕ  </t>
    </r>
    <r>
      <rPr>
        <sz val="10"/>
        <rFont val="Arial Rounded MT Bold"/>
        <family val="2"/>
      </rPr>
      <t xml:space="preserve"> арт.  </t>
    </r>
    <r>
      <rPr>
        <b/>
        <sz val="10"/>
        <rFont val="Arial Rounded MT Bold"/>
        <family val="2"/>
      </rPr>
      <t>5.5</t>
    </r>
    <r>
      <rPr>
        <sz val="10"/>
        <rFont val="Arial Rounded MT Bold"/>
        <family val="2"/>
      </rPr>
      <t xml:space="preserve"> </t>
    </r>
  </si>
  <si>
    <r>
      <t xml:space="preserve">СБОРНЫЕ  </t>
    </r>
    <r>
      <rPr>
        <sz val="10"/>
        <rFont val="Arial Rounded MT Bold"/>
        <family val="2"/>
      </rPr>
      <t xml:space="preserve"> арт.  </t>
    </r>
    <r>
      <rPr>
        <b/>
        <sz val="10"/>
        <rFont val="Arial Rounded MT Bold"/>
        <family val="2"/>
      </rPr>
      <t>5.5.1</t>
    </r>
  </si>
  <si>
    <t>ГНУТЫЕ фасады в пленке ПВХ. МДФ 19 мм,S-образные</t>
  </si>
  <si>
    <t>Пленка с патиной, S-образные</t>
  </si>
  <si>
    <t>ГНУТЫЕ ФРЕЗЕРОВАННЫЕ фасады. МДФ 19 мм</t>
  </si>
  <si>
    <r>
      <t>Пленка с патиной</t>
    </r>
    <r>
      <rPr>
        <sz val="10"/>
        <rFont val="Arial Rounded MT Bold"/>
        <family val="2"/>
      </rPr>
      <t xml:space="preserve"> (артикулы см. по таблице)</t>
    </r>
  </si>
  <si>
    <t>Полнообъемные  фрезерованные фасады:  цена за м2 все виды пленок</t>
  </si>
  <si>
    <t>Декоративные элементы в  пленке ПВХ с патиной</t>
  </si>
  <si>
    <t>Витрина-решетка на 6 окон (арт. 9.1.6;) и на 9 окон (арт. 9.1.9)</t>
  </si>
  <si>
    <r>
      <t xml:space="preserve">Витрина-решетка ГНУТАЯ на 6 окон для артикулов 9.1.6, 9,1,9и 6.4 </t>
    </r>
    <r>
      <rPr>
        <sz val="10"/>
        <color indexed="16"/>
        <rFont val="Arial Rounded MT Bold"/>
        <family val="0"/>
      </rPr>
      <t>(</t>
    </r>
    <r>
      <rPr>
        <b/>
        <sz val="10"/>
        <color indexed="16"/>
        <rFont val="Arial Rounded MT Bold"/>
        <family val="0"/>
      </rPr>
      <t>паз под стекло не делаем</t>
    </r>
    <r>
      <rPr>
        <sz val="10"/>
        <color indexed="16"/>
        <rFont val="Arial Rounded MT Bold"/>
        <family val="0"/>
      </rPr>
      <t xml:space="preserve">), </t>
    </r>
    <r>
      <rPr>
        <sz val="10"/>
        <rFont val="Arial Rounded MT Bold"/>
        <family val="2"/>
      </rPr>
      <t>м2</t>
    </r>
  </si>
  <si>
    <t>Решетка (для вставки в витрину) 14,3 м.кв</t>
  </si>
  <si>
    <t>Решетка (для вставки в витрину)  14,1 м.кв</t>
  </si>
  <si>
    <r>
      <t xml:space="preserve">Декоративные бленды </t>
    </r>
    <r>
      <rPr>
        <b/>
        <sz val="10"/>
        <rFont val="Arial Rounded MT Bold"/>
        <family val="2"/>
      </rPr>
      <t xml:space="preserve"> 7.2, 7.3, 7.4, 7.5, 7.6, 7.7</t>
    </r>
    <r>
      <rPr>
        <sz val="10"/>
        <rFont val="Arial Rounded MT Bold"/>
        <family val="2"/>
      </rPr>
      <t>.  Цена за штуку.</t>
    </r>
  </si>
  <si>
    <r>
      <t>916*50</t>
    </r>
    <r>
      <rPr>
        <sz val="10"/>
        <rFont val="Arial Rounded MT Bold"/>
        <family val="2"/>
      </rPr>
      <t xml:space="preserve">  </t>
    </r>
  </si>
  <si>
    <r>
      <t xml:space="preserve">Декоративные бленды  </t>
    </r>
    <r>
      <rPr>
        <b/>
        <sz val="10"/>
        <rFont val="Arial Rounded MT Bold"/>
        <family val="2"/>
      </rPr>
      <t>7.15</t>
    </r>
    <r>
      <rPr>
        <sz val="10"/>
        <rFont val="Arial Rounded MT Bold"/>
        <family val="2"/>
      </rPr>
      <t xml:space="preserve">  Цена за штуку.</t>
    </r>
  </si>
  <si>
    <r>
      <t>715*50</t>
    </r>
    <r>
      <rPr>
        <sz val="10"/>
        <rFont val="Arial Rounded MT Bold"/>
        <family val="2"/>
      </rPr>
      <t xml:space="preserve"> и 916*50</t>
    </r>
  </si>
  <si>
    <r>
      <t xml:space="preserve">Декоративная накладка </t>
    </r>
    <r>
      <rPr>
        <b/>
        <sz val="10"/>
        <rFont val="Arial Rounded MT Bold"/>
        <family val="2"/>
      </rPr>
      <t>Р 04</t>
    </r>
    <r>
      <rPr>
        <sz val="10"/>
        <rFont val="Arial Rounded MT Bold"/>
        <family val="2"/>
      </rPr>
      <t xml:space="preserve">, размер 2750*40-50 мм, МДФ, 16/19 мм, цена за м.п. </t>
    </r>
  </si>
  <si>
    <r>
      <t xml:space="preserve">Декоративная накладка </t>
    </r>
    <r>
      <rPr>
        <b/>
        <sz val="10"/>
        <rFont val="Arial Rounded MT Bold"/>
        <family val="2"/>
      </rPr>
      <t>Р 05</t>
    </r>
    <r>
      <rPr>
        <sz val="10"/>
        <rFont val="Arial Rounded MT Bold"/>
        <family val="2"/>
      </rPr>
      <t xml:space="preserve">, размер 2750*50-100 мм, МДФ, 16/19 мм, цена за м.п. </t>
    </r>
  </si>
  <si>
    <r>
      <t xml:space="preserve">Дуга </t>
    </r>
    <r>
      <rPr>
        <b/>
        <sz val="10"/>
        <rFont val="Arial Rounded MT Bold"/>
        <family val="2"/>
      </rPr>
      <t xml:space="preserve">Р О7, </t>
    </r>
  </si>
  <si>
    <r>
      <t xml:space="preserve">Карниз </t>
    </r>
    <r>
      <rPr>
        <b/>
        <sz val="10"/>
        <rFont val="Arial Rounded MT Bold"/>
        <family val="2"/>
      </rPr>
      <t>Р О2,</t>
    </r>
    <r>
      <rPr>
        <sz val="10"/>
        <rFont val="Arial Rounded MT Bold"/>
        <family val="2"/>
      </rPr>
      <t xml:space="preserve"> размер 2800*69 мм,  цена за м.п. (уточнять длинну)</t>
    </r>
  </si>
  <si>
    <r>
      <t xml:space="preserve">Карниз </t>
    </r>
    <r>
      <rPr>
        <b/>
        <sz val="10"/>
        <rFont val="Arial Rounded MT Bold"/>
        <family val="2"/>
      </rPr>
      <t>Р О3</t>
    </r>
    <r>
      <rPr>
        <sz val="10"/>
        <rFont val="Arial Rounded MT Bold"/>
        <family val="2"/>
      </rPr>
      <t>, размер 2800*50 мм, цена за м.п. уточнять длинну</t>
    </r>
  </si>
  <si>
    <r>
      <t>Гнутый карниз</t>
    </r>
    <r>
      <rPr>
        <b/>
        <sz val="9"/>
        <rFont val="Arial Rounded MT Bold"/>
        <family val="2"/>
      </rPr>
      <t xml:space="preserve"> арт.  КГ02_240 выпуклый</t>
    </r>
    <r>
      <rPr>
        <sz val="9"/>
        <rFont val="Arial Rounded MT Bold"/>
        <family val="2"/>
      </rPr>
      <t>,  цена за шт.</t>
    </r>
  </si>
  <si>
    <r>
      <t>NEW</t>
    </r>
    <r>
      <rPr>
        <sz val="12"/>
        <rFont val="Times New Roman"/>
        <family val="1"/>
      </rPr>
      <t xml:space="preserve"> Гнутый карниз</t>
    </r>
    <r>
      <rPr>
        <b/>
        <sz val="9"/>
        <rFont val="Arial Rounded MT Bold"/>
        <family val="2"/>
      </rPr>
      <t xml:space="preserve"> арт.  KГ02_450 вогнутый/выпуклый</t>
    </r>
    <r>
      <rPr>
        <sz val="9"/>
        <rFont val="Arial Rounded MT Bold"/>
        <family val="2"/>
      </rPr>
      <t xml:space="preserve">, цена за шт. </t>
    </r>
  </si>
  <si>
    <r>
      <t>NEW Карниз ГНУТЫЙ верхний КГ07_240</t>
    </r>
    <r>
      <rPr>
        <b/>
        <sz val="10"/>
        <rFont val="Calibri"/>
        <family val="2"/>
      </rPr>
      <t xml:space="preserve"> выпуклый</t>
    </r>
    <r>
      <rPr>
        <sz val="10"/>
        <rFont val="Calibri"/>
        <family val="2"/>
      </rPr>
      <t>,  цена за шт.</t>
    </r>
  </si>
  <si>
    <r>
      <t xml:space="preserve">NEW Карниз ГНУТЫЙ нижний КГ08_240 </t>
    </r>
    <r>
      <rPr>
        <b/>
        <sz val="10"/>
        <rFont val="Calibri"/>
        <family val="2"/>
      </rPr>
      <t>выпуклый</t>
    </r>
    <r>
      <rPr>
        <sz val="10"/>
        <rFont val="Calibri"/>
        <family val="2"/>
      </rPr>
      <t>, цена за шт.</t>
    </r>
  </si>
  <si>
    <t>Уголок соединительный, 50*50  цена за м/п</t>
  </si>
  <si>
    <r>
      <t xml:space="preserve">При заказе профиля </t>
    </r>
    <r>
      <rPr>
        <b/>
        <sz val="12"/>
        <rFont val="Times New Roman"/>
        <family val="1"/>
      </rPr>
      <t xml:space="preserve">4.1,  </t>
    </r>
    <r>
      <rPr>
        <sz val="12"/>
        <rFont val="Times New Roman"/>
        <family val="1"/>
      </rPr>
      <t xml:space="preserve">    цена увеличивается на </t>
    </r>
    <r>
      <rPr>
        <b/>
        <sz val="12"/>
        <rFont val="Times New Roman"/>
        <family val="1"/>
      </rPr>
      <t>30%</t>
    </r>
  </si>
  <si>
    <t xml:space="preserve">ПРАЙС-ЛИСТ НА МЕБЕЛЬНЫЕ ФАСАДЫ "ПАН-ИНВЕСТ"                            </t>
  </si>
  <si>
    <t>Наценка за Глянцевое покрытие + 20% на прямые, гнутые + 10%</t>
  </si>
  <si>
    <t>артикулы 7-я - 10-я серия</t>
  </si>
  <si>
    <t>ГНУТЫЕ  и ПОЛНООБЪЕМНЫЕ  фрезерованные фасады</t>
  </si>
  <si>
    <r>
      <t>Краска  + патина</t>
    </r>
    <r>
      <rPr>
        <sz val="10"/>
        <rFont val="Arial Rounded MT Bold"/>
        <family val="2"/>
      </rPr>
      <t xml:space="preserve">  (артикулы см.  По таблице)</t>
    </r>
  </si>
  <si>
    <t>Декоративные элементы</t>
  </si>
  <si>
    <r>
      <t xml:space="preserve">Витрина-решетка ГНУТАЯ на 6 окон для артикулов 9.1.6 9,1,9 и 6.4 </t>
    </r>
    <r>
      <rPr>
        <sz val="10"/>
        <color indexed="16"/>
        <rFont val="Arial Rounded MT Bold"/>
        <family val="0"/>
      </rPr>
      <t>(</t>
    </r>
    <r>
      <rPr>
        <b/>
        <sz val="10"/>
        <color indexed="16"/>
        <rFont val="Arial Rounded MT Bold"/>
        <family val="0"/>
      </rPr>
      <t>паз под стекло не делаем</t>
    </r>
    <r>
      <rPr>
        <sz val="10"/>
        <color indexed="16"/>
        <rFont val="Arial Rounded MT Bold"/>
        <family val="0"/>
      </rPr>
      <t xml:space="preserve">), </t>
    </r>
    <r>
      <rPr>
        <sz val="10"/>
        <rFont val="Arial Rounded MT Bold"/>
        <family val="2"/>
      </rPr>
      <t>м2</t>
    </r>
  </si>
  <si>
    <t>Решетка 14,3</t>
  </si>
  <si>
    <t>Решетка 14,1</t>
  </si>
  <si>
    <r>
      <t xml:space="preserve">Декоративные бленды </t>
    </r>
    <r>
      <rPr>
        <b/>
        <sz val="10"/>
        <rFont val="Arial Rounded MT Bold"/>
        <family val="2"/>
      </rPr>
      <t xml:space="preserve"> 7.2, 7.3, 7.4, 7.5, 7.6, 7.7.</t>
    </r>
    <r>
      <rPr>
        <sz val="10"/>
        <rFont val="Arial Rounded MT Bold"/>
        <family val="2"/>
      </rPr>
      <t xml:space="preserve">  Цена за штуку.</t>
    </r>
  </si>
  <si>
    <t xml:space="preserve">715*50 </t>
  </si>
  <si>
    <t xml:space="preserve">916*50  </t>
  </si>
  <si>
    <t>Изготовление бленд другой высоты из расчета  руб/м.п.</t>
  </si>
  <si>
    <r>
      <t xml:space="preserve">Карниз </t>
    </r>
    <r>
      <rPr>
        <b/>
        <sz val="10"/>
        <rFont val="Arial Rounded MT Bold"/>
        <family val="2"/>
      </rPr>
      <t>арт. 9.7.4</t>
    </r>
    <r>
      <rPr>
        <sz val="10"/>
        <rFont val="Arial Rounded MT Bold"/>
        <family val="2"/>
      </rPr>
      <t>, размер 101*95*2000 мм, цена за м/п</t>
    </r>
  </si>
  <si>
    <r>
      <t xml:space="preserve">Шуфляда декоративная </t>
    </r>
    <r>
      <rPr>
        <b/>
        <sz val="10"/>
        <rFont val="Arial Rounded MT Bold"/>
        <family val="2"/>
      </rPr>
      <t>арт. 9.7.6</t>
    </r>
    <r>
      <rPr>
        <sz val="10"/>
        <rFont val="Arial Rounded MT Bold"/>
        <family val="2"/>
      </rPr>
      <t>, 9.7.3</t>
    </r>
  </si>
  <si>
    <r>
      <t xml:space="preserve">Декоративная накладка </t>
    </r>
    <r>
      <rPr>
        <b/>
        <sz val="10"/>
        <rFont val="Arial Rounded MT Bold"/>
        <family val="2"/>
      </rPr>
      <t xml:space="preserve">Р 04 </t>
    </r>
    <r>
      <rPr>
        <sz val="11"/>
        <rFont val="Arial Rounded MT Bold"/>
        <family val="0"/>
      </rPr>
      <t xml:space="preserve">, размер 2750*40-50 мм,  цена за м.п. </t>
    </r>
  </si>
  <si>
    <r>
      <t xml:space="preserve">Декоративная накладка </t>
    </r>
    <r>
      <rPr>
        <b/>
        <sz val="10"/>
        <rFont val="Arial Rounded MT Bold"/>
        <family val="2"/>
      </rPr>
      <t>Р 05,</t>
    </r>
    <r>
      <rPr>
        <sz val="11"/>
        <rFont val="Arial Rounded MT Bold"/>
        <family val="0"/>
      </rPr>
      <t xml:space="preserve"> размер 2750*50-100 мм, цена за м.п. </t>
    </r>
  </si>
  <si>
    <r>
      <t xml:space="preserve">Дуга </t>
    </r>
    <r>
      <rPr>
        <b/>
        <sz val="10"/>
        <rFont val="Arial Rounded MT Bold"/>
        <family val="2"/>
      </rPr>
      <t>Р О7, min</t>
    </r>
    <r>
      <rPr>
        <sz val="10"/>
        <rFont val="Arial Rounded MT Bold"/>
        <family val="2"/>
      </rPr>
      <t xml:space="preserve"> ширина 141*496 мм</t>
    </r>
  </si>
  <si>
    <t xml:space="preserve">за м2 </t>
  </si>
  <si>
    <r>
      <t>Карниз</t>
    </r>
    <r>
      <rPr>
        <sz val="10"/>
        <rFont val="Arial Rounded MT Bold"/>
        <family val="2"/>
      </rPr>
      <t xml:space="preserve"> </t>
    </r>
    <r>
      <rPr>
        <b/>
        <sz val="10"/>
        <rFont val="Arial Rounded MT Bold"/>
        <family val="2"/>
      </rPr>
      <t>К- О2,</t>
    </r>
    <r>
      <rPr>
        <sz val="10"/>
        <rFont val="Arial Rounded MT Bold"/>
        <family val="2"/>
      </rPr>
      <t xml:space="preserve">   размер 2800*69 мм,  цена за м.п.</t>
    </r>
  </si>
  <si>
    <r>
      <t>Гнутый карниз КГ02_240 вогнутый/выпуклый</t>
    </r>
    <r>
      <rPr>
        <sz val="10"/>
        <rFont val="Arial Rounded MT Bold"/>
        <family val="2"/>
      </rPr>
      <t xml:space="preserve">, размер 69*525 мм, цена за шт. </t>
    </r>
  </si>
  <si>
    <r>
      <t>Гнутый карниз</t>
    </r>
    <r>
      <rPr>
        <b/>
        <sz val="9"/>
        <rFont val="Arial Rounded MT Bold"/>
        <family val="2"/>
      </rPr>
      <t xml:space="preserve"> KГ02_450 вогнутый/выпуклый</t>
    </r>
    <r>
      <rPr>
        <sz val="9"/>
        <rFont val="Arial Rounded MT Bold"/>
        <family val="2"/>
      </rPr>
      <t xml:space="preserve">, размер 69*462 мм, цена за шт. </t>
    </r>
  </si>
  <si>
    <r>
      <t xml:space="preserve">Карниз </t>
    </r>
    <r>
      <rPr>
        <b/>
        <sz val="9"/>
        <rFont val="Arial Rounded MT Bold"/>
        <family val="2"/>
      </rPr>
      <t>Р О3,</t>
    </r>
    <r>
      <rPr>
        <sz val="9"/>
        <rFont val="Arial Rounded MT Bold"/>
        <family val="2"/>
      </rPr>
      <t xml:space="preserve"> размер 2800*50 мм, цена за м.п.</t>
    </r>
  </si>
  <si>
    <t>NEW Карниз ГНУТЫЙ верхний КГ07_240 вогнутый/выпуклый, размер 525*80,5 мм, цена за шт.</t>
  </si>
  <si>
    <t>NEW Капитель вогнутая (КПУ-071)/выпуклая (КПУ-072),  цена за шт. Угол 90°</t>
  </si>
  <si>
    <r>
      <t xml:space="preserve">Уголок соединительный  50*50 мм, на 100мм цена за </t>
    </r>
    <r>
      <rPr>
        <b/>
        <sz val="10"/>
        <rFont val="Arial Rounded MT Bold"/>
        <family val="2"/>
      </rPr>
      <t>м/п</t>
    </r>
  </si>
  <si>
    <t>Детали  h&lt; 100 мм, цена за м/п</t>
  </si>
  <si>
    <t>Балюстрада гнутая , цена за /шт</t>
  </si>
  <si>
    <r>
      <t>При заказе</t>
    </r>
    <r>
      <rPr>
        <b/>
        <sz val="12"/>
        <rFont val="Times New Roman"/>
        <family val="1"/>
      </rPr>
      <t xml:space="preserve"> 2-х сторонней окраски</t>
    </r>
    <r>
      <rPr>
        <sz val="12"/>
        <rFont val="Times New Roman"/>
        <family val="1"/>
      </rPr>
      <t xml:space="preserve"> цена м2  увеличивается на </t>
    </r>
    <r>
      <rPr>
        <b/>
        <sz val="12"/>
        <rFont val="Times New Roman"/>
        <family val="1"/>
      </rPr>
      <t>30%</t>
    </r>
  </si>
  <si>
    <r>
      <t xml:space="preserve">ГНУТАЯ  </t>
    </r>
    <r>
      <rPr>
        <b/>
        <sz val="12"/>
        <rFont val="Times New Roman"/>
        <family val="1"/>
      </rPr>
      <t>витрина</t>
    </r>
    <r>
      <rPr>
        <sz val="12"/>
        <rFont val="Times New Roman"/>
        <family val="1"/>
      </rPr>
      <t xml:space="preserve">  + </t>
    </r>
    <r>
      <rPr>
        <b/>
        <sz val="12"/>
        <rFont val="Times New Roman"/>
        <family val="1"/>
      </rPr>
      <t>30%</t>
    </r>
  </si>
  <si>
    <t xml:space="preserve">ПРАЙС-ЛИСТ НА МЕБЕЛЬНЫЕ ФАСАДЫ "ПАН-ИНВЕСТ"                                 </t>
  </si>
  <si>
    <t xml:space="preserve">ШПОНИРОВАННЫЕ ФАСАДЫ  Толщина МДФ 19 мм.                                                                                                                                                   </t>
  </si>
  <si>
    <t>Артикулы 12,0 и 15,0 только там где есть шпон, без шпона по цене краски</t>
  </si>
  <si>
    <t>Прямые</t>
  </si>
  <si>
    <t>Гнутые, только для 12,0</t>
  </si>
  <si>
    <r>
      <t xml:space="preserve">Коллекция </t>
    </r>
    <r>
      <rPr>
        <b/>
        <sz val="9"/>
        <rFont val="Arial Rounded MT Bold"/>
        <family val="2"/>
      </rPr>
      <t>"АНТИКО"</t>
    </r>
    <r>
      <rPr>
        <sz val="9"/>
        <rFont val="Arial Rounded MT Bold"/>
        <family val="2"/>
      </rPr>
      <t xml:space="preserve"> (шпон + патина),   цена за м2</t>
    </r>
  </si>
  <si>
    <r>
      <t>Коллекция</t>
    </r>
    <r>
      <rPr>
        <b/>
        <sz val="10"/>
        <rFont val="Arial Rounded MT Bold"/>
        <family val="2"/>
      </rPr>
      <t xml:space="preserve"> " КАНТРИ"</t>
    </r>
    <r>
      <rPr>
        <sz val="10"/>
        <rFont val="Arial Rounded MT Bold"/>
        <family val="2"/>
      </rPr>
      <t xml:space="preserve"> (шпон+покраска+патина), </t>
    </r>
  </si>
  <si>
    <t>Односторонний шпон (все виды), цена за м2</t>
  </si>
  <si>
    <r>
      <t xml:space="preserve">ГНУТЫЕ  фрезерованные фасады, цена за м2. </t>
    </r>
    <r>
      <rPr>
        <b/>
        <sz val="10"/>
        <rFont val="Arial Rounded MT Bold"/>
        <family val="2"/>
      </rPr>
      <t>Гнутая витрина +20%</t>
    </r>
  </si>
  <si>
    <t>Прямолинейные детали</t>
  </si>
  <si>
    <t>Односторонний (обратная сторона белый ламинат), цена за м2</t>
  </si>
  <si>
    <t xml:space="preserve">открытая пора </t>
  </si>
  <si>
    <t>закрытая пора матовый лак</t>
  </si>
  <si>
    <t xml:space="preserve">закрытая пора ГЛЯНЕЦ </t>
  </si>
  <si>
    <t>Двухстронний (обратная сторона открытая пора), цена за м2</t>
  </si>
  <si>
    <t>Двухстронний (обратная сторона как лицевая), цена за м2</t>
  </si>
  <si>
    <r>
      <t>закрытая пора ГЛЯНЕЦ  (</t>
    </r>
    <r>
      <rPr>
        <b/>
        <sz val="10"/>
        <color indexed="16"/>
        <rFont val="Arial Rounded MT Bold"/>
        <family val="0"/>
      </rPr>
      <t>СРОКИ ЗАКАЗА УТОЧНЯЙТЕ У МЕНЕДЕЖЕРОВ, ПО СОГЛАСОВАНИЮ</t>
    </r>
    <r>
      <rPr>
        <sz val="10"/>
        <rFont val="Arial Rounded MT Bold"/>
        <family val="2"/>
      </rPr>
      <t>)</t>
    </r>
  </si>
  <si>
    <t>СБОРНЫЕ ФАСАДЫ арт. 5.8</t>
  </si>
  <si>
    <t>односторонний открытая пора</t>
  </si>
  <si>
    <t xml:space="preserve">Двухстронний открытая пора  </t>
  </si>
  <si>
    <t>ГНУТЫЕ шпонированные фасады R-240,  R-450, R-1000</t>
  </si>
  <si>
    <t>Односторонний шпон (все виды)</t>
  </si>
  <si>
    <t>Двухстронний шпон (все виды)</t>
  </si>
  <si>
    <r>
      <t>NEW</t>
    </r>
    <r>
      <rPr>
        <sz val="10"/>
        <rFont val="Arial Rounded MT Bold"/>
        <family val="2"/>
      </rPr>
      <t xml:space="preserve">  Полнообъемные фасады в шпоне (все виды ШПОНА БЕЗ НАЦЕНКИ)</t>
    </r>
  </si>
  <si>
    <r>
      <t xml:space="preserve">Декоры шпона: </t>
    </r>
    <r>
      <rPr>
        <b/>
        <sz val="12"/>
        <rFont val="Times New Roman"/>
        <family val="1"/>
      </rPr>
      <t>пальма, черное дерево корень,черное дерево серебро, белое дерево серебро</t>
    </r>
    <r>
      <rPr>
        <sz val="12"/>
        <rFont val="Times New Roman"/>
        <family val="1"/>
      </rPr>
      <t xml:space="preserve">  + </t>
    </r>
    <r>
      <rPr>
        <b/>
        <sz val="12"/>
        <rFont val="Times New Roman"/>
        <family val="1"/>
      </rPr>
      <t>ВСЕ НОВЫЕ ШПОНЫ</t>
    </r>
    <r>
      <rPr>
        <sz val="12"/>
        <rFont val="Times New Roman"/>
        <family val="1"/>
      </rPr>
      <t xml:space="preserve">- цена увеличивается на </t>
    </r>
    <r>
      <rPr>
        <b/>
        <sz val="12"/>
        <rFont val="Times New Roman"/>
        <family val="1"/>
      </rPr>
      <t>30%</t>
    </r>
  </si>
  <si>
    <t>АКРИЛОВЫЕ ФАСАДЫ все цвета, м.кв.</t>
  </si>
  <si>
    <t>стоимость кромки с оклейкой по периметру за м.п.</t>
  </si>
  <si>
    <t>Наценка на нестанд. толщину детали, руб. на м2:</t>
  </si>
  <si>
    <t>19 мм</t>
  </si>
  <si>
    <t>2</t>
  </si>
  <si>
    <t>22 мм</t>
  </si>
  <si>
    <t>28 мм</t>
  </si>
  <si>
    <t>38 мм (19+19 мм)</t>
  </si>
  <si>
    <t>РЕКЛАМНАЯ ПРОДУКЦИЯ, ОБРАЗЦЫ</t>
  </si>
  <si>
    <t>Цена за шт.</t>
  </si>
  <si>
    <r>
      <t>НОВЫЙ</t>
    </r>
    <r>
      <rPr>
        <sz val="14"/>
        <rFont val="Arial Rounded MT Bold"/>
        <family val="2"/>
      </rPr>
      <t xml:space="preserve"> каталог по фасадам </t>
    </r>
  </si>
  <si>
    <t>карта спецэффектов 2008</t>
  </si>
  <si>
    <t>карта спецэффектов  2010</t>
  </si>
  <si>
    <t>колеровочник RAL+WC</t>
  </si>
  <si>
    <t>образцы пленок  ПВХ</t>
  </si>
  <si>
    <t>ЛАКОБЕЛЬ  комплект образцов</t>
  </si>
  <si>
    <t>колеровочник ШПОН</t>
  </si>
</sst>
</file>

<file path=xl/styles.xml><?xml version="1.0" encoding="utf-8"?>
<styleSheet xmlns="http://schemas.openxmlformats.org/spreadsheetml/2006/main">
  <numFmts count="10">
    <numFmt numFmtId="164" formatCode="GENERAL"/>
    <numFmt numFmtId="165" formatCode="0.000"/>
    <numFmt numFmtId="166" formatCode="_-* #,##0.00_р_._-;\-* #,##0.00_р_._-;_-* \-??_р_._-;_-@_-"/>
    <numFmt numFmtId="167" formatCode="_-* #,##0.000_р_._-;\-* #,##0.000_р_._-;_-* \-???_р_._-;_-@_-"/>
    <numFmt numFmtId="168" formatCode="#,##0.00_ ;\-#,##0.00\ "/>
    <numFmt numFmtId="169" formatCode="0.00"/>
    <numFmt numFmtId="170" formatCode="0%"/>
    <numFmt numFmtId="171" formatCode="#,##0"/>
    <numFmt numFmtId="172" formatCode="0"/>
    <numFmt numFmtId="173" formatCode="@"/>
  </numFmts>
  <fonts count="85">
    <font>
      <sz val="10"/>
      <name val="Arial Cyr"/>
      <family val="2"/>
    </font>
    <font>
      <sz val="10"/>
      <name val="Arial"/>
      <family val="0"/>
    </font>
    <font>
      <sz val="12"/>
      <color indexed="8"/>
      <name val="Calibri"/>
      <family val="2"/>
    </font>
    <font>
      <sz val="11"/>
      <color indexed="8"/>
      <name val="Calibri"/>
      <family val="2"/>
    </font>
    <font>
      <sz val="12"/>
      <color indexed="9"/>
      <name val="Calibri"/>
      <family val="2"/>
    </font>
    <font>
      <sz val="11"/>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6"/>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8"/>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0"/>
      <name val="Arial"/>
      <family val="2"/>
    </font>
    <font>
      <b/>
      <sz val="24"/>
      <name val="Arial"/>
      <family val="2"/>
    </font>
    <font>
      <b/>
      <sz val="24"/>
      <color indexed="16"/>
      <name val="Arial"/>
      <family val="2"/>
    </font>
    <font>
      <b/>
      <sz val="24"/>
      <color indexed="12"/>
      <name val="Arial"/>
      <family val="2"/>
    </font>
    <font>
      <b/>
      <sz val="16"/>
      <name val="Times New Roman"/>
      <family val="1"/>
    </font>
    <font>
      <b/>
      <sz val="10"/>
      <name val="Times New Roman"/>
      <family val="1"/>
    </font>
    <font>
      <b/>
      <sz val="12"/>
      <name val="Times New Roman"/>
      <family val="1"/>
    </font>
    <font>
      <b/>
      <sz val="26"/>
      <name val="Times New Roman"/>
      <family val="1"/>
    </font>
    <font>
      <b/>
      <sz val="11"/>
      <name val="Times New Roman"/>
      <family val="1"/>
    </font>
    <font>
      <b/>
      <sz val="14"/>
      <name val="Times New Roman"/>
      <family val="1"/>
    </font>
    <font>
      <sz val="12"/>
      <name val="Times New Roman"/>
      <family val="1"/>
    </font>
    <font>
      <i/>
      <sz val="8"/>
      <name val="Arial"/>
      <family val="2"/>
    </font>
    <font>
      <sz val="13"/>
      <name val="Times New Roman"/>
      <family val="1"/>
    </font>
    <font>
      <b/>
      <u val="single"/>
      <sz val="24"/>
      <name val="Times New Roman"/>
      <family val="1"/>
    </font>
    <font>
      <sz val="11"/>
      <name val="Times New Roman"/>
      <family val="1"/>
    </font>
    <font>
      <sz val="11"/>
      <color indexed="8"/>
      <name val="Times New Roman"/>
      <family val="1"/>
    </font>
    <font>
      <sz val="11"/>
      <color indexed="16"/>
      <name val="Times New Roman"/>
      <family val="1"/>
    </font>
    <font>
      <b/>
      <sz val="16"/>
      <name val="Arial"/>
      <family val="2"/>
    </font>
    <font>
      <b/>
      <sz val="16"/>
      <color indexed="16"/>
      <name val="Times New Roman"/>
      <family val="1"/>
    </font>
    <font>
      <i/>
      <sz val="20"/>
      <name val="Times New Roman"/>
      <family val="1"/>
    </font>
    <font>
      <b/>
      <sz val="18"/>
      <color indexed="8"/>
      <name val="Times New Roman"/>
      <family val="1"/>
    </font>
    <font>
      <b/>
      <sz val="18"/>
      <color indexed="16"/>
      <name val="Arial Cyr"/>
      <family val="2"/>
    </font>
    <font>
      <sz val="10"/>
      <name val="Arial Rounded MT Bold"/>
      <family val="2"/>
    </font>
    <font>
      <b/>
      <sz val="10"/>
      <name val="Charcoal CY"/>
      <family val="2"/>
    </font>
    <font>
      <b/>
      <sz val="10"/>
      <name val="Arial Rounded MT Bold"/>
      <family val="2"/>
    </font>
    <font>
      <sz val="10"/>
      <name val="Charcoal CY"/>
      <family val="2"/>
    </font>
    <font>
      <b/>
      <sz val="12"/>
      <color indexed="16"/>
      <name val="Charcoal CY"/>
      <family val="0"/>
    </font>
    <font>
      <b/>
      <sz val="14"/>
      <color indexed="16"/>
      <name val="Arial Rounded MT Bold"/>
      <family val="0"/>
    </font>
    <font>
      <b/>
      <i/>
      <sz val="10"/>
      <name val="Arial Rounded MT Bold"/>
      <family val="0"/>
    </font>
    <font>
      <sz val="10"/>
      <color indexed="16"/>
      <name val="Arial Rounded MT Bold"/>
      <family val="0"/>
    </font>
    <font>
      <b/>
      <sz val="10"/>
      <color indexed="16"/>
      <name val="Arial Rounded MT Bold"/>
      <family val="0"/>
    </font>
    <font>
      <b/>
      <sz val="9"/>
      <name val="Arial Rounded MT Bold"/>
      <family val="2"/>
    </font>
    <font>
      <sz val="9"/>
      <name val="Arial Rounded MT Bold"/>
      <family val="2"/>
    </font>
    <font>
      <sz val="10"/>
      <name val="Calibri"/>
      <family val="2"/>
    </font>
    <font>
      <b/>
      <sz val="11"/>
      <name val="Calibri"/>
      <family val="2"/>
    </font>
    <font>
      <b/>
      <sz val="10"/>
      <name val="Calibri"/>
      <family val="2"/>
    </font>
    <font>
      <b/>
      <sz val="20"/>
      <color indexed="16"/>
      <name val="Times New Roman"/>
      <family val="1"/>
    </font>
    <font>
      <sz val="14"/>
      <name val="Calibri"/>
      <family val="2"/>
    </font>
    <font>
      <b/>
      <sz val="11"/>
      <color indexed="16"/>
      <name val="Times New Roman"/>
      <family val="1"/>
    </font>
    <font>
      <b/>
      <sz val="14"/>
      <color indexed="10"/>
      <name val="Calibri"/>
      <family val="2"/>
    </font>
    <font>
      <b/>
      <sz val="18"/>
      <color indexed="16"/>
      <name val="Calibri"/>
      <family val="2"/>
    </font>
    <font>
      <sz val="14"/>
      <name val="Times New Roman"/>
      <family val="1"/>
    </font>
    <font>
      <b/>
      <sz val="12"/>
      <color indexed="16"/>
      <name val="Times New Roman"/>
      <family val="1"/>
    </font>
    <font>
      <b/>
      <sz val="18"/>
      <color indexed="16"/>
      <name val="Times New Roman"/>
      <family val="1"/>
    </font>
    <font>
      <b/>
      <i/>
      <sz val="10"/>
      <name val="Arial Cyr"/>
      <family val="2"/>
    </font>
    <font>
      <sz val="11"/>
      <name val="Arial Rounded MT Bold"/>
      <family val="0"/>
    </font>
    <font>
      <b/>
      <u val="single"/>
      <sz val="20"/>
      <color indexed="16"/>
      <name val="Times New Roman"/>
      <family val="1"/>
    </font>
    <font>
      <b/>
      <u val="single"/>
      <sz val="14"/>
      <color indexed="16"/>
      <name val="Times New Roman"/>
      <family val="1"/>
    </font>
    <font>
      <sz val="10"/>
      <color indexed="16"/>
      <name val="Arial Cyr"/>
      <family val="2"/>
    </font>
    <font>
      <b/>
      <sz val="14"/>
      <name val="Arial Cyr"/>
      <family val="2"/>
    </font>
    <font>
      <b/>
      <sz val="10"/>
      <name val="Arial Cyr"/>
      <family val="2"/>
    </font>
    <font>
      <b/>
      <sz val="10"/>
      <color indexed="9"/>
      <name val="Arial Rounded MT Bold"/>
      <family val="2"/>
    </font>
    <font>
      <sz val="14"/>
      <name val="Arial Rounded MT Bold"/>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6"/>
        <bgColor indexed="64"/>
      </patternFill>
    </fill>
    <fill>
      <patternFill patternType="solid">
        <fgColor indexed="57"/>
        <bgColor indexed="64"/>
      </patternFill>
    </fill>
    <fill>
      <patternFill patternType="solid">
        <fgColor indexed="51"/>
        <bgColor indexed="64"/>
      </patternFill>
    </fill>
    <fill>
      <patternFill patternType="solid">
        <fgColor indexed="34"/>
        <bgColor indexed="64"/>
      </patternFill>
    </fill>
    <fill>
      <patternFill patternType="solid">
        <fgColor indexed="50"/>
        <bgColor indexed="64"/>
      </patternFill>
    </fill>
    <fill>
      <patternFill patternType="solid">
        <fgColor indexed="40"/>
        <bgColor indexed="64"/>
      </patternFill>
    </fill>
    <fill>
      <patternFill patternType="solid">
        <fgColor indexed="38"/>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color indexed="63"/>
      </bottom>
    </border>
    <border>
      <left style="medium">
        <color indexed="8"/>
      </left>
      <right>
        <color indexed="63"/>
      </right>
      <top style="thin">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style="thin">
        <color indexed="8"/>
      </bottom>
    </border>
    <border>
      <left>
        <color indexed="63"/>
      </left>
      <right style="medium">
        <color indexed="8"/>
      </right>
      <top style="thin">
        <color indexed="8"/>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s>
  <cellStyleXfs count="10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3" fillId="2" borderId="0" applyNumberFormat="0" applyBorder="0" applyAlignment="0" applyProtection="0"/>
    <xf numFmtId="164" fontId="3" fillId="3" borderId="0" applyNumberFormat="0" applyBorder="0" applyAlignment="0" applyProtection="0"/>
    <xf numFmtId="164" fontId="3" fillId="4" borderId="0" applyNumberFormat="0" applyBorder="0" applyAlignment="0" applyProtection="0"/>
    <xf numFmtId="164" fontId="3" fillId="2" borderId="0" applyNumberFormat="0" applyBorder="0" applyAlignment="0" applyProtection="0"/>
    <xf numFmtId="164" fontId="3" fillId="5" borderId="0" applyNumberFormat="0" applyBorder="0" applyAlignment="0" applyProtection="0"/>
    <xf numFmtId="164" fontId="3" fillId="3"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3" fillId="6" borderId="0" applyNumberFormat="0" applyBorder="0" applyAlignment="0" applyProtection="0"/>
    <xf numFmtId="164" fontId="3" fillId="7" borderId="0" applyNumberFormat="0" applyBorder="0" applyAlignment="0" applyProtection="0"/>
    <xf numFmtId="164" fontId="3" fillId="4"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4" fillId="10" borderId="0" applyNumberFormat="0" applyBorder="0" applyAlignment="0" applyProtection="0"/>
    <xf numFmtId="164" fontId="4" fillId="7" borderId="0" applyNumberFormat="0" applyBorder="0" applyAlignment="0" applyProtection="0"/>
    <xf numFmtId="164" fontId="4" fillId="8" borderId="0" applyNumberFormat="0" applyBorder="0" applyAlignment="0" applyProtection="0"/>
    <xf numFmtId="164" fontId="4" fillId="6" borderId="0" applyNumberFormat="0" applyBorder="0" applyAlignment="0" applyProtection="0"/>
    <xf numFmtId="164" fontId="4" fillId="10" borderId="0" applyNumberFormat="0" applyBorder="0" applyAlignment="0" applyProtection="0"/>
    <xf numFmtId="164" fontId="4" fillId="3" borderId="0" applyNumberFormat="0" applyBorder="0" applyAlignment="0" applyProtection="0"/>
    <xf numFmtId="164" fontId="5" fillId="10" borderId="0" applyNumberFormat="0" applyBorder="0" applyAlignment="0" applyProtection="0"/>
    <xf numFmtId="164" fontId="5" fillId="7" borderId="0" applyNumberFormat="0" applyBorder="0" applyAlignment="0" applyProtection="0"/>
    <xf numFmtId="164" fontId="5" fillId="8" borderId="0" applyNumberFormat="0" applyBorder="0" applyAlignment="0" applyProtection="0"/>
    <xf numFmtId="164" fontId="5" fillId="6" borderId="0" applyNumberFormat="0" applyBorder="0" applyAlignment="0" applyProtection="0"/>
    <xf numFmtId="164" fontId="5" fillId="10" borderId="0" applyNumberFormat="0" applyBorder="0" applyAlignment="0" applyProtection="0"/>
    <xf numFmtId="164" fontId="5" fillId="3" borderId="0" applyNumberFormat="0" applyBorder="0" applyAlignment="0" applyProtection="0"/>
    <xf numFmtId="164" fontId="4" fillId="10" borderId="0" applyNumberFormat="0" applyBorder="0" applyAlignment="0" applyProtection="0"/>
    <xf numFmtId="164" fontId="4" fillId="11" borderId="0" applyNumberFormat="0" applyBorder="0" applyAlignment="0" applyProtection="0"/>
    <xf numFmtId="164" fontId="4" fillId="11" borderId="0" applyNumberFormat="0" applyBorder="0" applyAlignment="0" applyProtection="0"/>
    <xf numFmtId="164" fontId="4" fillId="12" borderId="0" applyNumberFormat="0" applyBorder="0" applyAlignment="0" applyProtection="0"/>
    <xf numFmtId="164" fontId="4" fillId="10" borderId="0" applyNumberFormat="0" applyBorder="0" applyAlignment="0" applyProtection="0"/>
    <xf numFmtId="164" fontId="4" fillId="13" borderId="0" applyNumberFormat="0" applyBorder="0" applyAlignment="0" applyProtection="0"/>
    <xf numFmtId="164" fontId="6" fillId="14" borderId="0" applyNumberFormat="0" applyBorder="0" applyAlignment="0" applyProtection="0"/>
    <xf numFmtId="164" fontId="7" fillId="2" borderId="1" applyNumberFormat="0" applyAlignment="0" applyProtection="0"/>
    <xf numFmtId="164" fontId="8" fillId="15" borderId="2" applyNumberFormat="0" applyAlignment="0" applyProtection="0"/>
    <xf numFmtId="164" fontId="9" fillId="0" borderId="0" applyNumberFormat="0" applyFill="0" applyBorder="0" applyAlignment="0" applyProtection="0"/>
    <xf numFmtId="164" fontId="10" fillId="16" borderId="0" applyNumberFormat="0" applyBorder="0" applyAlignment="0" applyProtection="0"/>
    <xf numFmtId="164" fontId="11" fillId="0" borderId="3" applyNumberFormat="0" applyFill="0" applyAlignment="0" applyProtection="0"/>
    <xf numFmtId="164" fontId="12" fillId="0" borderId="4" applyNumberFormat="0" applyFill="0" applyAlignment="0" applyProtection="0"/>
    <xf numFmtId="164" fontId="13" fillId="0" borderId="5" applyNumberFormat="0" applyFill="0" applyAlignment="0" applyProtection="0"/>
    <xf numFmtId="164" fontId="13" fillId="0" borderId="0" applyNumberFormat="0" applyFill="0" applyBorder="0" applyAlignment="0" applyProtection="0"/>
    <xf numFmtId="164" fontId="14" fillId="3" borderId="1" applyNumberFormat="0" applyAlignment="0" applyProtection="0"/>
    <xf numFmtId="164" fontId="15" fillId="0" borderId="6" applyNumberFormat="0" applyFill="0" applyAlignment="0" applyProtection="0"/>
    <xf numFmtId="164" fontId="16" fillId="8" borderId="0" applyNumberFormat="0" applyBorder="0" applyAlignment="0" applyProtection="0"/>
    <xf numFmtId="164" fontId="0" fillId="4" borderId="7" applyNumberFormat="0" applyAlignment="0" applyProtection="0"/>
    <xf numFmtId="164" fontId="17" fillId="2" borderId="8" applyNumberFormat="0" applyAlignment="0" applyProtection="0"/>
    <xf numFmtId="164" fontId="18" fillId="0" borderId="0" applyNumberFormat="0" applyFill="0" applyBorder="0" applyAlignment="0" applyProtection="0"/>
    <xf numFmtId="164" fontId="19" fillId="0" borderId="9" applyNumberFormat="0" applyFill="0" applyAlignment="0" applyProtection="0"/>
    <xf numFmtId="164" fontId="20" fillId="0" borderId="0" applyNumberFormat="0" applyFill="0" applyBorder="0" applyAlignment="0" applyProtection="0"/>
    <xf numFmtId="164" fontId="5" fillId="10" borderId="0" applyNumberFormat="0" applyBorder="0" applyAlignment="0" applyProtection="0"/>
    <xf numFmtId="164" fontId="5" fillId="17" borderId="0" applyNumberFormat="0" applyBorder="0" applyAlignment="0" applyProtection="0"/>
    <xf numFmtId="164" fontId="5" fillId="18" borderId="0" applyNumberFormat="0" applyBorder="0" applyAlignment="0" applyProtection="0"/>
    <xf numFmtId="164" fontId="5" fillId="12" borderId="0" applyNumberFormat="0" applyBorder="0" applyAlignment="0" applyProtection="0"/>
    <xf numFmtId="164" fontId="5" fillId="10" borderId="0" applyNumberFormat="0" applyBorder="0" applyAlignment="0" applyProtection="0"/>
    <xf numFmtId="164" fontId="5" fillId="13" borderId="0" applyNumberFormat="0" applyBorder="0" applyAlignment="0" applyProtection="0"/>
    <xf numFmtId="164" fontId="21" fillId="3" borderId="1" applyNumberFormat="0" applyAlignment="0" applyProtection="0"/>
    <xf numFmtId="164" fontId="22" fillId="2" borderId="8" applyNumberFormat="0" applyAlignment="0" applyProtection="0"/>
    <xf numFmtId="164" fontId="23" fillId="2" borderId="1" applyNumberFormat="0" applyAlignment="0" applyProtection="0"/>
    <xf numFmtId="164" fontId="11" fillId="0" borderId="3" applyNumberFormat="0" applyFill="0" applyAlignment="0" applyProtection="0"/>
    <xf numFmtId="164" fontId="12" fillId="0" borderId="4" applyNumberFormat="0" applyFill="0" applyAlignment="0" applyProtection="0"/>
    <xf numFmtId="164" fontId="13" fillId="0" borderId="5" applyNumberFormat="0" applyFill="0" applyAlignment="0" applyProtection="0"/>
    <xf numFmtId="164" fontId="13" fillId="0" borderId="0" applyNumberFormat="0" applyFill="0" applyBorder="0" applyAlignment="0" applyProtection="0"/>
    <xf numFmtId="164" fontId="24" fillId="0" borderId="9" applyNumberFormat="0" applyFill="0" applyAlignment="0" applyProtection="0"/>
    <xf numFmtId="164" fontId="25" fillId="15" borderId="2" applyNumberFormat="0" applyAlignment="0" applyProtection="0"/>
    <xf numFmtId="164" fontId="18" fillId="0" borderId="0" applyNumberFormat="0" applyFill="0" applyBorder="0" applyAlignment="0" applyProtection="0"/>
    <xf numFmtId="164" fontId="26" fillId="3" borderId="0" applyNumberFormat="0" applyBorder="0" applyAlignment="0" applyProtection="0"/>
    <xf numFmtId="164" fontId="1" fillId="0" borderId="0">
      <alignment/>
      <protection/>
    </xf>
    <xf numFmtId="164" fontId="27" fillId="14" borderId="0" applyNumberFormat="0" applyBorder="0" applyAlignment="0" applyProtection="0"/>
    <xf numFmtId="164" fontId="28" fillId="0" borderId="0" applyNumberFormat="0" applyFill="0" applyBorder="0" applyAlignment="0" applyProtection="0"/>
    <xf numFmtId="164" fontId="0" fillId="4" borderId="7" applyNumberFormat="0" applyAlignment="0" applyProtection="0"/>
    <xf numFmtId="164" fontId="29" fillId="0" borderId="6" applyNumberFormat="0" applyFill="0" applyAlignment="0" applyProtection="0"/>
    <xf numFmtId="164" fontId="30" fillId="0" borderId="0" applyNumberFormat="0" applyFill="0" applyBorder="0" applyAlignment="0" applyProtection="0"/>
    <xf numFmtId="164" fontId="31" fillId="16" borderId="0" applyNumberFormat="0" applyBorder="0" applyAlignment="0" applyProtection="0"/>
  </cellStyleXfs>
  <cellXfs count="250">
    <xf numFmtId="164" fontId="0" fillId="0" borderId="0" xfId="0" applyAlignment="1">
      <alignment/>
    </xf>
    <xf numFmtId="164" fontId="1" fillId="0" borderId="0" xfId="96" applyFont="1">
      <alignment/>
      <protection/>
    </xf>
    <xf numFmtId="165" fontId="1" fillId="0" borderId="0" xfId="96" applyNumberFormat="1" applyFont="1" applyAlignment="1">
      <alignment horizontal="center"/>
      <protection/>
    </xf>
    <xf numFmtId="165" fontId="1" fillId="19" borderId="0" xfId="96" applyNumberFormat="1" applyFont="1" applyFill="1" applyAlignment="1">
      <alignment horizontal="center"/>
      <protection/>
    </xf>
    <xf numFmtId="164" fontId="1" fillId="0" borderId="0" xfId="96" applyFont="1" applyAlignment="1">
      <alignment horizontal="center"/>
      <protection/>
    </xf>
    <xf numFmtId="164" fontId="1" fillId="20" borderId="0" xfId="96" applyFont="1" applyFill="1" applyAlignment="1">
      <alignment horizontal="center"/>
      <protection/>
    </xf>
    <xf numFmtId="164" fontId="1" fillId="0" borderId="0" xfId="96" applyFont="1" applyFill="1" applyAlignment="1">
      <alignment horizontal="center"/>
      <protection/>
    </xf>
    <xf numFmtId="164" fontId="32" fillId="0" borderId="0" xfId="96" applyFont="1" applyAlignment="1">
      <alignment horizontal="center" vertical="center"/>
      <protection/>
    </xf>
    <xf numFmtId="164" fontId="33" fillId="0" borderId="10" xfId="96" applyFont="1" applyFill="1" applyBorder="1" applyAlignment="1">
      <alignment horizontal="center" wrapText="1"/>
      <protection/>
    </xf>
    <xf numFmtId="164" fontId="33" fillId="0" borderId="11" xfId="96" applyFont="1" applyFill="1" applyBorder="1" applyAlignment="1">
      <alignment horizontal="center" wrapText="1"/>
      <protection/>
    </xf>
    <xf numFmtId="164" fontId="33" fillId="0" borderId="12" xfId="96" applyFont="1" applyFill="1" applyBorder="1" applyAlignment="1">
      <alignment horizontal="center" wrapText="1"/>
      <protection/>
    </xf>
    <xf numFmtId="164" fontId="33" fillId="0" borderId="13" xfId="96" applyFont="1" applyFill="1" applyBorder="1" applyAlignment="1">
      <alignment horizontal="center" wrapText="1"/>
      <protection/>
    </xf>
    <xf numFmtId="164" fontId="36" fillId="0" borderId="14" xfId="96" applyFont="1" applyFill="1" applyBorder="1" applyAlignment="1">
      <alignment horizontal="center" vertical="center" wrapText="1"/>
      <protection/>
    </xf>
    <xf numFmtId="165" fontId="37" fillId="0" borderId="12" xfId="96" applyNumberFormat="1" applyFont="1" applyFill="1" applyBorder="1" applyAlignment="1">
      <alignment horizontal="center" vertical="top" wrapText="1"/>
      <protection/>
    </xf>
    <xf numFmtId="164" fontId="38" fillId="21" borderId="14" xfId="96" applyFont="1" applyFill="1" applyBorder="1" applyAlignment="1">
      <alignment horizontal="center" vertical="center" wrapText="1"/>
      <protection/>
    </xf>
    <xf numFmtId="164" fontId="38" fillId="20" borderId="12" xfId="96" applyFont="1" applyFill="1" applyBorder="1" applyAlignment="1">
      <alignment horizontal="center" vertical="center" wrapText="1"/>
      <protection/>
    </xf>
    <xf numFmtId="164" fontId="40" fillId="21" borderId="14" xfId="96" applyFont="1" applyFill="1" applyBorder="1" applyAlignment="1">
      <alignment horizontal="center" vertical="center" wrapText="1"/>
      <protection/>
    </xf>
    <xf numFmtId="164" fontId="38" fillId="20" borderId="14" xfId="96" applyFont="1" applyFill="1" applyBorder="1" applyAlignment="1">
      <alignment horizontal="center" vertical="center" wrapText="1"/>
      <protection/>
    </xf>
    <xf numFmtId="164" fontId="32" fillId="0" borderId="13" xfId="96" applyFont="1" applyBorder="1" applyAlignment="1">
      <alignment horizontal="center" vertical="center" wrapText="1"/>
      <protection/>
    </xf>
    <xf numFmtId="164" fontId="41" fillId="0" borderId="15" xfId="96" applyFont="1" applyBorder="1" applyAlignment="1">
      <alignment horizontal="center"/>
      <protection/>
    </xf>
    <xf numFmtId="164" fontId="32" fillId="0" borderId="13" xfId="96" applyFont="1" applyBorder="1" applyAlignment="1">
      <alignment horizontal="center" vertical="center"/>
      <protection/>
    </xf>
    <xf numFmtId="164" fontId="42" fillId="19" borderId="16" xfId="96" applyFont="1" applyFill="1" applyBorder="1" applyAlignment="1">
      <alignment horizontal="center"/>
      <protection/>
    </xf>
    <xf numFmtId="165" fontId="32" fillId="0" borderId="17" xfId="96" applyNumberFormat="1" applyFont="1" applyBorder="1" applyAlignment="1">
      <alignment horizontal="center"/>
      <protection/>
    </xf>
    <xf numFmtId="165" fontId="32" fillId="19" borderId="17" xfId="96" applyNumberFormat="1" applyFont="1" applyFill="1" applyBorder="1" applyAlignment="1">
      <alignment horizontal="center"/>
      <protection/>
    </xf>
    <xf numFmtId="166" fontId="32" fillId="0" borderId="16" xfId="96" applyNumberFormat="1" applyFont="1" applyBorder="1" applyAlignment="1">
      <alignment horizontal="center"/>
      <protection/>
    </xf>
    <xf numFmtId="166" fontId="32" fillId="20" borderId="16" xfId="96" applyNumberFormat="1" applyFont="1" applyFill="1" applyBorder="1" applyAlignment="1">
      <alignment horizontal="center"/>
      <protection/>
    </xf>
    <xf numFmtId="166" fontId="32" fillId="0" borderId="17" xfId="96" applyNumberFormat="1" applyFont="1" applyBorder="1" applyAlignment="1">
      <alignment horizontal="center"/>
      <protection/>
    </xf>
    <xf numFmtId="166" fontId="43" fillId="20" borderId="16" xfId="96" applyNumberFormat="1" applyFont="1" applyFill="1" applyBorder="1" applyAlignment="1">
      <alignment horizontal="center"/>
      <protection/>
    </xf>
    <xf numFmtId="166" fontId="32" fillId="20" borderId="18" xfId="96" applyNumberFormat="1" applyFont="1" applyFill="1" applyBorder="1" applyAlignment="1">
      <alignment horizontal="center"/>
      <protection/>
    </xf>
    <xf numFmtId="164" fontId="1" fillId="0" borderId="0" xfId="96" applyNumberFormat="1" applyFont="1">
      <alignment/>
      <protection/>
    </xf>
    <xf numFmtId="167" fontId="1" fillId="0" borderId="0" xfId="96" applyNumberFormat="1" applyFont="1">
      <alignment/>
      <protection/>
    </xf>
    <xf numFmtId="164" fontId="42" fillId="19" borderId="19" xfId="96" applyFont="1" applyFill="1" applyBorder="1" applyAlignment="1">
      <alignment horizontal="center"/>
      <protection/>
    </xf>
    <xf numFmtId="165" fontId="32" fillId="0" borderId="20" xfId="96" applyNumberFormat="1" applyFont="1" applyBorder="1" applyAlignment="1">
      <alignment horizontal="center"/>
      <protection/>
    </xf>
    <xf numFmtId="165" fontId="32" fillId="19" borderId="20" xfId="96" applyNumberFormat="1" applyFont="1" applyFill="1" applyBorder="1" applyAlignment="1">
      <alignment horizontal="center"/>
      <protection/>
    </xf>
    <xf numFmtId="166" fontId="32" fillId="0" borderId="19" xfId="96" applyNumberFormat="1" applyFont="1" applyBorder="1" applyAlignment="1">
      <alignment horizontal="center"/>
      <protection/>
    </xf>
    <xf numFmtId="166" fontId="32" fillId="20" borderId="19" xfId="96" applyNumberFormat="1" applyFont="1" applyFill="1" applyBorder="1" applyAlignment="1">
      <alignment horizontal="center"/>
      <protection/>
    </xf>
    <xf numFmtId="166" fontId="32" fillId="0" borderId="20" xfId="96" applyNumberFormat="1" applyFont="1" applyBorder="1" applyAlignment="1">
      <alignment horizontal="center"/>
      <protection/>
    </xf>
    <xf numFmtId="166" fontId="43" fillId="20" borderId="19" xfId="96" applyNumberFormat="1" applyFont="1" applyFill="1" applyBorder="1" applyAlignment="1">
      <alignment horizontal="center"/>
      <protection/>
    </xf>
    <xf numFmtId="166" fontId="32" fillId="20" borderId="21" xfId="96" applyNumberFormat="1" applyFont="1" applyFill="1" applyBorder="1" applyAlignment="1">
      <alignment horizontal="center"/>
      <protection/>
    </xf>
    <xf numFmtId="164" fontId="42" fillId="19" borderId="22" xfId="96" applyFont="1" applyFill="1" applyBorder="1" applyAlignment="1">
      <alignment horizontal="center"/>
      <protection/>
    </xf>
    <xf numFmtId="165" fontId="32" fillId="0" borderId="23" xfId="96" applyNumberFormat="1" applyFont="1" applyBorder="1" applyAlignment="1">
      <alignment horizontal="center"/>
      <protection/>
    </xf>
    <xf numFmtId="165" fontId="32" fillId="19" borderId="23" xfId="96" applyNumberFormat="1" applyFont="1" applyFill="1" applyBorder="1" applyAlignment="1">
      <alignment horizontal="center"/>
      <protection/>
    </xf>
    <xf numFmtId="166" fontId="32" fillId="0" borderId="22" xfId="96" applyNumberFormat="1" applyFont="1" applyBorder="1" applyAlignment="1">
      <alignment horizontal="center"/>
      <protection/>
    </xf>
    <xf numFmtId="166" fontId="32" fillId="20" borderId="22" xfId="96" applyNumberFormat="1" applyFont="1" applyFill="1" applyBorder="1" applyAlignment="1">
      <alignment horizontal="center"/>
      <protection/>
    </xf>
    <xf numFmtId="166" fontId="32" fillId="0" borderId="23" xfId="96" applyNumberFormat="1" applyFont="1" applyBorder="1" applyAlignment="1">
      <alignment horizontal="center"/>
      <protection/>
    </xf>
    <xf numFmtId="166" fontId="43" fillId="20" borderId="22" xfId="96" applyNumberFormat="1" applyFont="1" applyFill="1" applyBorder="1" applyAlignment="1">
      <alignment horizontal="center"/>
      <protection/>
    </xf>
    <xf numFmtId="166" fontId="32" fillId="20" borderId="24" xfId="96" applyNumberFormat="1" applyFont="1" applyFill="1" applyBorder="1" applyAlignment="1">
      <alignment horizontal="center"/>
      <protection/>
    </xf>
    <xf numFmtId="164" fontId="41" fillId="0" borderId="25" xfId="96" applyFont="1" applyBorder="1" applyAlignment="1">
      <alignment horizontal="center"/>
      <protection/>
    </xf>
    <xf numFmtId="166" fontId="32" fillId="0" borderId="26" xfId="96" applyNumberFormat="1" applyFont="1" applyBorder="1" applyAlignment="1">
      <alignment horizontal="center"/>
      <protection/>
    </xf>
    <xf numFmtId="166" fontId="32" fillId="20" borderId="26" xfId="96" applyNumberFormat="1" applyFont="1" applyFill="1" applyBorder="1" applyAlignment="1">
      <alignment horizontal="center"/>
      <protection/>
    </xf>
    <xf numFmtId="166" fontId="32" fillId="0" borderId="18" xfId="96" applyNumberFormat="1" applyFont="1" applyBorder="1" applyAlignment="1">
      <alignment horizontal="center"/>
      <protection/>
    </xf>
    <xf numFmtId="166" fontId="32" fillId="0" borderId="27" xfId="96" applyNumberFormat="1" applyFont="1" applyBorder="1" applyAlignment="1">
      <alignment horizontal="center"/>
      <protection/>
    </xf>
    <xf numFmtId="166" fontId="32" fillId="20" borderId="27" xfId="96" applyNumberFormat="1" applyFont="1" applyFill="1" applyBorder="1" applyAlignment="1">
      <alignment horizontal="center"/>
      <protection/>
    </xf>
    <xf numFmtId="166" fontId="32" fillId="0" borderId="21" xfId="96" applyNumberFormat="1" applyFont="1" applyBorder="1" applyAlignment="1">
      <alignment horizontal="center"/>
      <protection/>
    </xf>
    <xf numFmtId="165" fontId="32" fillId="2" borderId="20" xfId="96" applyNumberFormat="1" applyFont="1" applyFill="1" applyBorder="1" applyAlignment="1">
      <alignment horizontal="center"/>
      <protection/>
    </xf>
    <xf numFmtId="166" fontId="32" fillId="0" borderId="28" xfId="96" applyNumberFormat="1" applyFont="1" applyBorder="1" applyAlignment="1">
      <alignment horizontal="center"/>
      <protection/>
    </xf>
    <xf numFmtId="166" fontId="32" fillId="20" borderId="28" xfId="96" applyNumberFormat="1" applyFont="1" applyFill="1" applyBorder="1" applyAlignment="1">
      <alignment horizontal="center"/>
      <protection/>
    </xf>
    <xf numFmtId="166" fontId="32" fillId="0" borderId="24" xfId="96" applyNumberFormat="1" applyFont="1" applyBorder="1" applyAlignment="1">
      <alignment horizontal="center"/>
      <protection/>
    </xf>
    <xf numFmtId="166" fontId="43" fillId="20" borderId="26" xfId="96" applyNumberFormat="1" applyFont="1" applyFill="1" applyBorder="1" applyAlignment="1">
      <alignment horizontal="center"/>
      <protection/>
    </xf>
    <xf numFmtId="165" fontId="32" fillId="0" borderId="20" xfId="96" applyNumberFormat="1" applyFont="1" applyFill="1" applyBorder="1" applyAlignment="1">
      <alignment horizontal="center"/>
      <protection/>
    </xf>
    <xf numFmtId="166" fontId="32" fillId="0" borderId="19" xfId="96" applyNumberFormat="1" applyFont="1" applyFill="1" applyBorder="1" applyAlignment="1">
      <alignment horizontal="center"/>
      <protection/>
    </xf>
    <xf numFmtId="166" fontId="32" fillId="0" borderId="20" xfId="96" applyNumberFormat="1" applyFont="1" applyFill="1" applyBorder="1" applyAlignment="1">
      <alignment horizontal="center"/>
      <protection/>
    </xf>
    <xf numFmtId="166" fontId="43" fillId="20" borderId="27" xfId="96" applyNumberFormat="1" applyFont="1" applyFill="1" applyBorder="1" applyAlignment="1">
      <alignment horizontal="center"/>
      <protection/>
    </xf>
    <xf numFmtId="164" fontId="1" fillId="0" borderId="0" xfId="96" applyFont="1" applyFill="1">
      <alignment/>
      <protection/>
    </xf>
    <xf numFmtId="166" fontId="43" fillId="20" borderId="28" xfId="96" applyNumberFormat="1" applyFont="1" applyFill="1" applyBorder="1" applyAlignment="1">
      <alignment horizontal="center"/>
      <protection/>
    </xf>
    <xf numFmtId="165" fontId="32" fillId="0" borderId="29" xfId="96" applyNumberFormat="1" applyFont="1" applyBorder="1" applyAlignment="1">
      <alignment horizontal="center"/>
      <protection/>
    </xf>
    <xf numFmtId="164" fontId="44" fillId="19" borderId="16" xfId="96" applyFont="1" applyFill="1" applyBorder="1" applyAlignment="1">
      <alignment horizontal="left"/>
      <protection/>
    </xf>
    <xf numFmtId="165" fontId="1" fillId="0" borderId="0" xfId="96" applyNumberFormat="1" applyFont="1" applyBorder="1" applyAlignment="1">
      <alignment horizontal="center"/>
      <protection/>
    </xf>
    <xf numFmtId="165" fontId="1" fillId="19" borderId="0" xfId="96" applyNumberFormat="1" applyFont="1" applyFill="1" applyBorder="1" applyAlignment="1">
      <alignment horizontal="center"/>
      <protection/>
    </xf>
    <xf numFmtId="166" fontId="32" fillId="2" borderId="16" xfId="96" applyNumberFormat="1" applyFont="1" applyFill="1" applyBorder="1" applyAlignment="1">
      <alignment horizontal="center"/>
      <protection/>
    </xf>
    <xf numFmtId="166" fontId="32" fillId="20" borderId="20" xfId="96" applyNumberFormat="1" applyFont="1" applyFill="1" applyBorder="1" applyAlignment="1">
      <alignment horizontal="center"/>
      <protection/>
    </xf>
    <xf numFmtId="164" fontId="44" fillId="19" borderId="19" xfId="96" applyFont="1" applyFill="1" applyBorder="1" applyAlignment="1">
      <alignment horizontal="left"/>
      <protection/>
    </xf>
    <xf numFmtId="166" fontId="32" fillId="2" borderId="19" xfId="96" applyNumberFormat="1" applyFont="1" applyFill="1" applyBorder="1" applyAlignment="1">
      <alignment horizontal="center"/>
      <protection/>
    </xf>
    <xf numFmtId="164" fontId="44" fillId="19" borderId="15" xfId="96" applyFont="1" applyFill="1" applyBorder="1" applyAlignment="1">
      <alignment horizontal="left"/>
      <protection/>
    </xf>
    <xf numFmtId="166" fontId="32" fillId="2" borderId="15" xfId="96" applyNumberFormat="1" applyFont="1" applyFill="1" applyBorder="1" applyAlignment="1">
      <alignment horizontal="center"/>
      <protection/>
    </xf>
    <xf numFmtId="166" fontId="32" fillId="20" borderId="29" xfId="96" applyNumberFormat="1" applyFont="1" applyFill="1" applyBorder="1" applyAlignment="1">
      <alignment horizontal="center"/>
      <protection/>
    </xf>
    <xf numFmtId="166" fontId="43" fillId="20" borderId="15" xfId="96" applyNumberFormat="1" applyFont="1" applyFill="1" applyBorder="1" applyAlignment="1">
      <alignment horizontal="center"/>
      <protection/>
    </xf>
    <xf numFmtId="166" fontId="32" fillId="20" borderId="30" xfId="96" applyNumberFormat="1" applyFont="1" applyFill="1" applyBorder="1" applyAlignment="1">
      <alignment horizontal="center"/>
      <protection/>
    </xf>
    <xf numFmtId="166" fontId="43" fillId="20" borderId="30" xfId="96" applyNumberFormat="1" applyFont="1" applyFill="1" applyBorder="1" applyAlignment="1">
      <alignment horizontal="center"/>
      <protection/>
    </xf>
    <xf numFmtId="166" fontId="32" fillId="20" borderId="15" xfId="96" applyNumberFormat="1" applyFont="1" applyFill="1" applyBorder="1" applyAlignment="1">
      <alignment horizontal="center"/>
      <protection/>
    </xf>
    <xf numFmtId="164" fontId="45" fillId="2" borderId="31" xfId="96" applyFont="1" applyFill="1" applyBorder="1" applyAlignment="1">
      <alignment horizontal="center"/>
      <protection/>
    </xf>
    <xf numFmtId="164" fontId="32" fillId="0" borderId="32" xfId="96" applyFont="1" applyBorder="1" applyAlignment="1">
      <alignment horizontal="center" vertical="center"/>
      <protection/>
    </xf>
    <xf numFmtId="164" fontId="41" fillId="0" borderId="10" xfId="96" applyFont="1" applyBorder="1" applyAlignment="1">
      <alignment horizontal="center"/>
      <protection/>
    </xf>
    <xf numFmtId="164" fontId="44" fillId="19" borderId="33" xfId="96" applyFont="1" applyFill="1" applyBorder="1" applyAlignment="1">
      <alignment/>
      <protection/>
    </xf>
    <xf numFmtId="166" fontId="32" fillId="2" borderId="33" xfId="96" applyNumberFormat="1" applyFont="1" applyFill="1" applyBorder="1" applyAlignment="1">
      <alignment horizontal="center"/>
      <protection/>
    </xf>
    <xf numFmtId="166" fontId="32" fillId="20" borderId="34" xfId="96" applyNumberFormat="1" applyFont="1" applyFill="1" applyBorder="1" applyAlignment="1">
      <alignment horizontal="center"/>
      <protection/>
    </xf>
    <xf numFmtId="166" fontId="43" fillId="20" borderId="33" xfId="96" applyNumberFormat="1" applyFont="1" applyFill="1" applyBorder="1" applyAlignment="1">
      <alignment horizontal="center"/>
      <protection/>
    </xf>
    <xf numFmtId="166" fontId="32" fillId="20" borderId="35" xfId="96" applyNumberFormat="1" applyFont="1" applyFill="1" applyBorder="1" applyAlignment="1">
      <alignment horizontal="center"/>
      <protection/>
    </xf>
    <xf numFmtId="166" fontId="43" fillId="20" borderId="35" xfId="96" applyNumberFormat="1" applyFont="1" applyFill="1" applyBorder="1" applyAlignment="1">
      <alignment horizontal="center"/>
      <protection/>
    </xf>
    <xf numFmtId="166" fontId="32" fillId="20" borderId="33" xfId="96" applyNumberFormat="1" applyFont="1" applyFill="1" applyBorder="1" applyAlignment="1">
      <alignment horizontal="center"/>
      <protection/>
    </xf>
    <xf numFmtId="164" fontId="44" fillId="19" borderId="22" xfId="96" applyFont="1" applyFill="1" applyBorder="1" applyAlignment="1">
      <alignment/>
      <protection/>
    </xf>
    <xf numFmtId="166" fontId="32" fillId="2" borderId="22" xfId="96" applyNumberFormat="1" applyFont="1" applyFill="1" applyBorder="1" applyAlignment="1">
      <alignment horizontal="center"/>
      <protection/>
    </xf>
    <xf numFmtId="166" fontId="32" fillId="20" borderId="23" xfId="96" applyNumberFormat="1" applyFont="1" applyFill="1" applyBorder="1" applyAlignment="1">
      <alignment horizontal="center"/>
      <protection/>
    </xf>
    <xf numFmtId="164" fontId="44" fillId="19" borderId="16" xfId="96" applyFont="1" applyFill="1" applyBorder="1" applyAlignment="1">
      <alignment wrapText="1"/>
      <protection/>
    </xf>
    <xf numFmtId="164" fontId="44" fillId="19" borderId="22" xfId="96" applyFont="1" applyFill="1" applyBorder="1" applyAlignment="1">
      <alignment wrapText="1"/>
      <protection/>
    </xf>
    <xf numFmtId="164" fontId="44" fillId="19" borderId="10" xfId="96" applyFont="1" applyFill="1" applyBorder="1" applyAlignment="1">
      <alignment horizontal="left"/>
      <protection/>
    </xf>
    <xf numFmtId="168" fontId="32" fillId="2" borderId="28" xfId="96" applyNumberFormat="1" applyFont="1" applyFill="1" applyBorder="1" applyAlignment="1">
      <alignment/>
      <protection/>
    </xf>
    <xf numFmtId="168" fontId="32" fillId="2" borderId="10" xfId="96" applyNumberFormat="1" applyFont="1" applyFill="1" applyBorder="1" applyAlignment="1">
      <alignment horizontal="left" indent="12"/>
      <protection/>
    </xf>
    <xf numFmtId="168" fontId="32" fillId="20" borderId="10" xfId="96" applyNumberFormat="1" applyFont="1" applyFill="1" applyBorder="1" applyAlignment="1">
      <alignment horizontal="center"/>
      <protection/>
    </xf>
    <xf numFmtId="164" fontId="44" fillId="19" borderId="16" xfId="96" applyFont="1" applyFill="1" applyBorder="1" applyAlignment="1">
      <alignment/>
      <protection/>
    </xf>
    <xf numFmtId="166" fontId="32" fillId="20" borderId="17" xfId="96" applyNumberFormat="1" applyFont="1" applyFill="1" applyBorder="1" applyAlignment="1">
      <alignment horizontal="center"/>
      <protection/>
    </xf>
    <xf numFmtId="166" fontId="43" fillId="20" borderId="17" xfId="96" applyNumberFormat="1" applyFont="1" applyFill="1" applyBorder="1" applyAlignment="1">
      <alignment horizontal="center"/>
      <protection/>
    </xf>
    <xf numFmtId="164" fontId="44" fillId="19" borderId="19" xfId="96" applyFont="1" applyFill="1" applyBorder="1" applyAlignment="1">
      <alignment/>
      <protection/>
    </xf>
    <xf numFmtId="166" fontId="43" fillId="20" borderId="20" xfId="96" applyNumberFormat="1" applyFont="1" applyFill="1" applyBorder="1" applyAlignment="1">
      <alignment horizontal="center"/>
      <protection/>
    </xf>
    <xf numFmtId="166" fontId="43" fillId="20" borderId="23" xfId="96" applyNumberFormat="1" applyFont="1" applyFill="1" applyBorder="1" applyAlignment="1">
      <alignment horizontal="center"/>
      <protection/>
    </xf>
    <xf numFmtId="164" fontId="44" fillId="19" borderId="14" xfId="96" applyFont="1" applyFill="1" applyBorder="1" applyAlignment="1">
      <alignment/>
      <protection/>
    </xf>
    <xf numFmtId="164" fontId="44" fillId="19" borderId="15" xfId="96" applyFont="1" applyFill="1" applyBorder="1" applyAlignment="1">
      <alignment/>
      <protection/>
    </xf>
    <xf numFmtId="166" fontId="43" fillId="20" borderId="29" xfId="96" applyNumberFormat="1" applyFont="1" applyFill="1" applyBorder="1" applyAlignment="1">
      <alignment horizontal="center"/>
      <protection/>
    </xf>
    <xf numFmtId="166" fontId="32" fillId="20" borderId="36" xfId="96" applyNumberFormat="1" applyFont="1" applyFill="1" applyBorder="1" applyAlignment="1">
      <alignment horizontal="center"/>
      <protection/>
    </xf>
    <xf numFmtId="165" fontId="1" fillId="0" borderId="37" xfId="96" applyNumberFormat="1" applyFont="1" applyBorder="1" applyAlignment="1">
      <alignment horizontal="center"/>
      <protection/>
    </xf>
    <xf numFmtId="165" fontId="1" fillId="19" borderId="37" xfId="96" applyNumberFormat="1" applyFont="1" applyFill="1" applyBorder="1" applyAlignment="1">
      <alignment horizontal="center"/>
      <protection/>
    </xf>
    <xf numFmtId="166" fontId="32" fillId="2" borderId="10" xfId="96" applyNumberFormat="1" applyFont="1" applyFill="1" applyBorder="1" applyAlignment="1">
      <alignment horizontal="center"/>
      <protection/>
    </xf>
    <xf numFmtId="166" fontId="32" fillId="20" borderId="37" xfId="96" applyNumberFormat="1" applyFont="1" applyFill="1" applyBorder="1" applyAlignment="1">
      <alignment horizontal="center"/>
      <protection/>
    </xf>
    <xf numFmtId="166" fontId="43" fillId="20" borderId="37" xfId="96" applyNumberFormat="1" applyFont="1" applyFill="1" applyBorder="1" applyAlignment="1">
      <alignment horizontal="center"/>
      <protection/>
    </xf>
    <xf numFmtId="166" fontId="32" fillId="20" borderId="10" xfId="96" applyNumberFormat="1" applyFont="1" applyFill="1" applyBorder="1" applyAlignment="1">
      <alignment horizontal="center"/>
      <protection/>
    </xf>
    <xf numFmtId="166" fontId="32" fillId="0" borderId="13" xfId="96" applyNumberFormat="1" applyFont="1" applyBorder="1" applyAlignment="1">
      <alignment horizontal="center" vertical="center"/>
      <protection/>
    </xf>
    <xf numFmtId="164" fontId="44" fillId="19" borderId="10" xfId="96" applyFont="1" applyFill="1" applyBorder="1" applyAlignment="1">
      <alignment horizontal="left" wrapText="1"/>
      <protection/>
    </xf>
    <xf numFmtId="166" fontId="32" fillId="0" borderId="33" xfId="96" applyNumberFormat="1" applyFont="1" applyBorder="1" applyAlignment="1">
      <alignment horizontal="center"/>
      <protection/>
    </xf>
    <xf numFmtId="166" fontId="32" fillId="0" borderId="34" xfId="96" applyNumberFormat="1" applyFont="1" applyBorder="1" applyAlignment="1">
      <alignment horizontal="center"/>
      <protection/>
    </xf>
    <xf numFmtId="166" fontId="32" fillId="0" borderId="15" xfId="96" applyNumberFormat="1" applyFont="1" applyBorder="1" applyAlignment="1">
      <alignment horizontal="center"/>
      <protection/>
    </xf>
    <xf numFmtId="166" fontId="32" fillId="0" borderId="29" xfId="96" applyNumberFormat="1" applyFont="1" applyBorder="1" applyAlignment="1">
      <alignment horizontal="center"/>
      <protection/>
    </xf>
    <xf numFmtId="168" fontId="32" fillId="0" borderId="33" xfId="96" applyNumberFormat="1" applyFont="1" applyFill="1" applyBorder="1" applyAlignment="1">
      <alignment horizontal="left" indent="12"/>
      <protection/>
    </xf>
    <xf numFmtId="168" fontId="32" fillId="0" borderId="22" xfId="96" applyNumberFormat="1" applyFont="1" applyFill="1" applyBorder="1" applyAlignment="1">
      <alignment horizontal="left" indent="12"/>
      <protection/>
    </xf>
    <xf numFmtId="168" fontId="32" fillId="2" borderId="16" xfId="96" applyNumberFormat="1" applyFont="1" applyFill="1" applyBorder="1" applyAlignment="1">
      <alignment horizontal="left" indent="12"/>
      <protection/>
    </xf>
    <xf numFmtId="168" fontId="32" fillId="2" borderId="22" xfId="96" applyNumberFormat="1" applyFont="1" applyFill="1" applyBorder="1" applyAlignment="1">
      <alignment horizontal="left" indent="12"/>
      <protection/>
    </xf>
    <xf numFmtId="165" fontId="1" fillId="0" borderId="38" xfId="96" applyNumberFormat="1" applyFont="1" applyBorder="1" applyAlignment="1">
      <alignment horizontal="center"/>
      <protection/>
    </xf>
    <xf numFmtId="165" fontId="1" fillId="19" borderId="38" xfId="96" applyNumberFormat="1" applyFont="1" applyFill="1" applyBorder="1" applyAlignment="1">
      <alignment horizontal="center"/>
      <protection/>
    </xf>
    <xf numFmtId="165" fontId="1" fillId="0" borderId="12" xfId="96" applyNumberFormat="1" applyFont="1" applyBorder="1" applyAlignment="1">
      <alignment horizontal="center"/>
      <protection/>
    </xf>
    <xf numFmtId="165" fontId="1" fillId="19" borderId="12" xfId="96" applyNumberFormat="1" applyFont="1" applyFill="1" applyBorder="1" applyAlignment="1">
      <alignment horizontal="center"/>
      <protection/>
    </xf>
    <xf numFmtId="169" fontId="39" fillId="21" borderId="16" xfId="96" applyNumberFormat="1" applyFont="1" applyFill="1" applyBorder="1" applyAlignment="1">
      <alignment horizontal="center"/>
      <protection/>
    </xf>
    <xf numFmtId="166" fontId="32" fillId="22" borderId="37" xfId="96" applyNumberFormat="1" applyFont="1" applyFill="1" applyBorder="1" applyAlignment="1">
      <alignment horizontal="center"/>
      <protection/>
    </xf>
    <xf numFmtId="164" fontId="49" fillId="23" borderId="39" xfId="96" applyFont="1" applyFill="1" applyBorder="1" applyAlignment="1">
      <alignment horizontal="center" vertical="center"/>
      <protection/>
    </xf>
    <xf numFmtId="169" fontId="36" fillId="20" borderId="22" xfId="96" applyNumberFormat="1" applyFont="1" applyFill="1" applyBorder="1" applyAlignment="1">
      <alignment horizontal="left"/>
      <protection/>
    </xf>
    <xf numFmtId="169" fontId="50" fillId="20" borderId="33" xfId="96" applyNumberFormat="1" applyFont="1" applyFill="1" applyBorder="1" applyAlignment="1">
      <alignment horizontal="left" wrapText="1"/>
      <protection/>
    </xf>
    <xf numFmtId="166" fontId="32" fillId="0" borderId="0" xfId="96" applyNumberFormat="1" applyFont="1" applyFill="1" applyBorder="1" applyAlignment="1">
      <alignment horizontal="center"/>
      <protection/>
    </xf>
    <xf numFmtId="169" fontId="36" fillId="20" borderId="19" xfId="96" applyNumberFormat="1" applyFont="1" applyFill="1" applyBorder="1" applyAlignment="1">
      <alignment horizontal="left" wrapText="1"/>
      <protection/>
    </xf>
    <xf numFmtId="169" fontId="50" fillId="20" borderId="22" xfId="96" applyNumberFormat="1" applyFont="1" applyFill="1" applyBorder="1" applyAlignment="1">
      <alignment horizontal="left" wrapText="1"/>
      <protection/>
    </xf>
    <xf numFmtId="169" fontId="51" fillId="0" borderId="0" xfId="96" applyNumberFormat="1" applyFont="1" applyFill="1" applyBorder="1" applyAlignment="1">
      <alignment wrapText="1"/>
      <protection/>
    </xf>
    <xf numFmtId="169" fontId="46" fillId="0" borderId="0" xfId="96" applyNumberFormat="1" applyFont="1" applyFill="1" applyBorder="1" applyAlignment="1">
      <alignment horizontal="left" wrapText="1"/>
      <protection/>
    </xf>
    <xf numFmtId="164" fontId="52" fillId="21" borderId="0" xfId="96" applyFont="1" applyFill="1">
      <alignment/>
      <protection/>
    </xf>
    <xf numFmtId="165" fontId="1" fillId="21" borderId="0" xfId="96" applyNumberFormat="1" applyFont="1" applyFill="1" applyAlignment="1">
      <alignment horizontal="center"/>
      <protection/>
    </xf>
    <xf numFmtId="164" fontId="1" fillId="21" borderId="0" xfId="96" applyFont="1" applyFill="1" applyAlignment="1">
      <alignment horizontal="center"/>
      <protection/>
    </xf>
    <xf numFmtId="164" fontId="32" fillId="0" borderId="0" xfId="96" applyFont="1" applyFill="1" applyAlignment="1">
      <alignment horizontal="center" vertical="center"/>
      <protection/>
    </xf>
    <xf numFmtId="164" fontId="46" fillId="0" borderId="0" xfId="96" applyFont="1" applyFill="1">
      <alignment/>
      <protection/>
    </xf>
    <xf numFmtId="165" fontId="1" fillId="0" borderId="0" xfId="96" applyNumberFormat="1" applyFont="1" applyFill="1" applyAlignment="1">
      <alignment horizontal="center"/>
      <protection/>
    </xf>
    <xf numFmtId="170" fontId="1" fillId="0" borderId="0" xfId="96" applyNumberFormat="1" applyFont="1" applyFill="1" applyAlignment="1">
      <alignment horizontal="center"/>
      <protection/>
    </xf>
    <xf numFmtId="171" fontId="1" fillId="0" borderId="0" xfId="96" applyNumberFormat="1" applyFont="1" applyFill="1" applyAlignment="1">
      <alignment horizontal="center"/>
      <protection/>
    </xf>
    <xf numFmtId="164" fontId="46" fillId="0" borderId="0" xfId="96" applyFont="1">
      <alignment/>
      <protection/>
    </xf>
    <xf numFmtId="164" fontId="53" fillId="0" borderId="0" xfId="0" applyFont="1" applyFill="1" applyAlignment="1">
      <alignment/>
    </xf>
    <xf numFmtId="164" fontId="8" fillId="21" borderId="40" xfId="0" applyFont="1" applyFill="1" applyBorder="1" applyAlignment="1">
      <alignment horizontal="center"/>
    </xf>
    <xf numFmtId="164" fontId="8" fillId="0" borderId="0" xfId="0" applyFont="1" applyFill="1" applyBorder="1" applyAlignment="1">
      <alignment/>
    </xf>
    <xf numFmtId="164" fontId="54" fillId="21" borderId="40" xfId="0" applyFont="1" applyFill="1" applyBorder="1" applyAlignment="1">
      <alignment horizontal="left" vertical="center" wrapText="1"/>
    </xf>
    <xf numFmtId="164" fontId="0" fillId="21" borderId="40" xfId="0" applyFont="1" applyFill="1" applyBorder="1" applyAlignment="1">
      <alignment/>
    </xf>
    <xf numFmtId="164" fontId="55" fillId="20" borderId="40" xfId="0" applyFont="1" applyFill="1" applyBorder="1" applyAlignment="1">
      <alignment horizontal="left" vertical="center" wrapText="1"/>
    </xf>
    <xf numFmtId="164" fontId="54" fillId="0" borderId="41" xfId="0" applyFont="1" applyFill="1" applyBorder="1" applyAlignment="1">
      <alignment horizontal="left" vertical="center" wrapText="1"/>
    </xf>
    <xf numFmtId="164" fontId="59" fillId="24" borderId="40" xfId="0" applyFont="1" applyFill="1" applyBorder="1" applyAlignment="1">
      <alignment horizontal="center" vertical="center" wrapText="1"/>
    </xf>
    <xf numFmtId="164" fontId="54" fillId="0" borderId="40" xfId="0" applyFont="1" applyFill="1" applyBorder="1" applyAlignment="1">
      <alignment horizontal="left" vertical="center" wrapText="1"/>
    </xf>
    <xf numFmtId="164" fontId="55" fillId="20" borderId="42" xfId="0" applyFont="1" applyFill="1" applyBorder="1" applyAlignment="1">
      <alignment horizontal="left" vertical="center" wrapText="1"/>
    </xf>
    <xf numFmtId="164" fontId="0" fillId="0" borderId="40" xfId="0" applyBorder="1" applyAlignment="1">
      <alignment/>
    </xf>
    <xf numFmtId="164" fontId="56" fillId="20" borderId="40" xfId="0" applyFont="1" applyFill="1" applyBorder="1" applyAlignment="1">
      <alignment horizontal="left" vertical="center" wrapText="1"/>
    </xf>
    <xf numFmtId="164" fontId="54" fillId="0" borderId="42" xfId="0" applyFont="1" applyFill="1" applyBorder="1" applyAlignment="1">
      <alignment horizontal="left" vertical="center" wrapText="1"/>
    </xf>
    <xf numFmtId="164" fontId="0" fillId="20" borderId="40" xfId="0" applyFont="1" applyFill="1" applyBorder="1" applyAlignment="1">
      <alignment horizontal="center" wrapText="1"/>
    </xf>
    <xf numFmtId="164" fontId="62" fillId="14" borderId="42" xfId="0" applyFont="1" applyFill="1" applyBorder="1" applyAlignment="1">
      <alignment horizontal="left" vertical="center" wrapText="1"/>
    </xf>
    <xf numFmtId="164" fontId="54" fillId="21" borderId="42" xfId="0" applyFont="1" applyFill="1" applyBorder="1" applyAlignment="1">
      <alignment horizontal="left" vertical="center" wrapText="1"/>
    </xf>
    <xf numFmtId="164" fontId="54" fillId="0" borderId="40" xfId="0" applyFont="1" applyFill="1" applyBorder="1" applyAlignment="1">
      <alignment horizontal="left" vertical="top" wrapText="1"/>
    </xf>
    <xf numFmtId="164" fontId="56" fillId="0" borderId="42" xfId="0" applyFont="1" applyFill="1" applyBorder="1" applyAlignment="1">
      <alignment horizontal="left" vertical="top" wrapText="1"/>
    </xf>
    <xf numFmtId="164" fontId="0" fillId="20" borderId="40" xfId="0" applyFont="1" applyFill="1" applyBorder="1" applyAlignment="1">
      <alignment horizontal="center"/>
    </xf>
    <xf numFmtId="164" fontId="56" fillId="0" borderId="40" xfId="0" applyFont="1" applyFill="1" applyBorder="1" applyAlignment="1">
      <alignment horizontal="left" vertical="center" wrapText="1"/>
    </xf>
    <xf numFmtId="164" fontId="0" fillId="20" borderId="42" xfId="0" applyFont="1" applyFill="1" applyBorder="1" applyAlignment="1">
      <alignment horizontal="center" wrapText="1"/>
    </xf>
    <xf numFmtId="164" fontId="42" fillId="14" borderId="40" xfId="0" applyFont="1" applyFill="1" applyBorder="1" applyAlignment="1">
      <alignment horizontal="left" vertical="top" wrapText="1"/>
    </xf>
    <xf numFmtId="164" fontId="65" fillId="14" borderId="40" xfId="0" applyFont="1" applyFill="1" applyBorder="1" applyAlignment="1">
      <alignment horizontal="left" vertical="top" wrapText="1"/>
    </xf>
    <xf numFmtId="164" fontId="65" fillId="14" borderId="43" xfId="0" applyFont="1" applyFill="1" applyBorder="1" applyAlignment="1">
      <alignment horizontal="left" vertical="top" wrapText="1"/>
    </xf>
    <xf numFmtId="164" fontId="66" fillId="20" borderId="44" xfId="0" applyFont="1" applyFill="1" applyBorder="1" applyAlignment="1">
      <alignment horizontal="left" vertical="top" wrapText="1"/>
    </xf>
    <xf numFmtId="164" fontId="66" fillId="20" borderId="45" xfId="0" applyFont="1" applyFill="1" applyBorder="1" applyAlignment="1">
      <alignment horizontal="left" vertical="top" wrapText="1"/>
    </xf>
    <xf numFmtId="164" fontId="66" fillId="20" borderId="46" xfId="0" applyFont="1" applyFill="1" applyBorder="1" applyAlignment="1">
      <alignment horizontal="left" vertical="top" wrapText="1"/>
    </xf>
    <xf numFmtId="164" fontId="65" fillId="0" borderId="40" xfId="0" applyFont="1" applyBorder="1" applyAlignment="1">
      <alignment horizontal="left" vertical="top" wrapText="1"/>
    </xf>
    <xf numFmtId="164" fontId="54" fillId="0" borderId="0" xfId="0" applyFont="1" applyFill="1" applyBorder="1" applyAlignment="1">
      <alignment horizontal="left" vertical="center" wrapText="1"/>
    </xf>
    <xf numFmtId="164" fontId="68" fillId="0" borderId="0" xfId="0" applyFont="1" applyBorder="1" applyAlignment="1">
      <alignment horizontal="left" vertical="top" wrapText="1"/>
    </xf>
    <xf numFmtId="164" fontId="40" fillId="21" borderId="0" xfId="0" applyFont="1" applyFill="1" applyBorder="1" applyAlignment="1">
      <alignment horizontal="left" vertical="center" wrapText="1"/>
    </xf>
    <xf numFmtId="164" fontId="40" fillId="20" borderId="0" xfId="0" applyFont="1" applyFill="1" applyBorder="1" applyAlignment="1">
      <alignment/>
    </xf>
    <xf numFmtId="164" fontId="69" fillId="0" borderId="0" xfId="0" applyFont="1" applyFill="1" applyAlignment="1">
      <alignment horizontal="center" vertical="center"/>
    </xf>
    <xf numFmtId="164" fontId="70" fillId="20" borderId="0" xfId="0" applyFont="1" applyFill="1" applyBorder="1" applyAlignment="1">
      <alignment horizontal="left" vertical="center" wrapText="1"/>
    </xf>
    <xf numFmtId="164" fontId="56" fillId="0" borderId="0" xfId="0" applyFont="1" applyFill="1" applyBorder="1" applyAlignment="1">
      <alignment horizontal="left" vertical="center" wrapText="1"/>
    </xf>
    <xf numFmtId="164" fontId="0" fillId="0" borderId="0" xfId="0" applyFill="1" applyBorder="1" applyAlignment="1">
      <alignment/>
    </xf>
    <xf numFmtId="164" fontId="65" fillId="0" borderId="0" xfId="0" applyFont="1" applyAlignment="1">
      <alignment/>
    </xf>
    <xf numFmtId="164" fontId="8" fillId="21" borderId="34" xfId="0" applyFont="1" applyFill="1" applyBorder="1" applyAlignment="1">
      <alignment horizontal="right"/>
    </xf>
    <xf numFmtId="172" fontId="54" fillId="21" borderId="40" xfId="0" applyNumberFormat="1" applyFont="1" applyFill="1" applyBorder="1" applyAlignment="1">
      <alignment horizontal="center" vertical="center" wrapText="1"/>
    </xf>
    <xf numFmtId="164" fontId="65" fillId="21" borderId="40" xfId="0" applyFont="1" applyFill="1" applyBorder="1" applyAlignment="1">
      <alignment horizontal="left" vertical="center" wrapText="1"/>
    </xf>
    <xf numFmtId="164" fontId="71" fillId="21" borderId="42" xfId="0" applyFont="1" applyFill="1" applyBorder="1" applyAlignment="1">
      <alignment horizontal="left" vertical="center" wrapText="1"/>
    </xf>
    <xf numFmtId="164" fontId="67" fillId="0" borderId="42" xfId="0" applyFont="1" applyBorder="1" applyAlignment="1">
      <alignment horizontal="left" vertical="top" wrapText="1"/>
    </xf>
    <xf numFmtId="164" fontId="67" fillId="0" borderId="47" xfId="0" applyFont="1" applyBorder="1" applyAlignment="1">
      <alignment horizontal="left" vertical="top" wrapText="1"/>
    </xf>
    <xf numFmtId="164" fontId="67" fillId="14" borderId="42" xfId="0" applyFont="1" applyFill="1" applyBorder="1" applyAlignment="1">
      <alignment horizontal="left" vertical="top" wrapText="1"/>
    </xf>
    <xf numFmtId="164" fontId="65" fillId="21" borderId="48" xfId="0" applyFont="1" applyFill="1" applyBorder="1" applyAlignment="1">
      <alignment horizontal="left" vertical="center" wrapText="1"/>
    </xf>
    <xf numFmtId="164" fontId="65" fillId="0" borderId="40" xfId="0" applyFont="1" applyFill="1" applyBorder="1" applyAlignment="1">
      <alignment horizontal="left" vertical="center" wrapText="1"/>
    </xf>
    <xf numFmtId="173" fontId="65" fillId="0" borderId="40" xfId="0" applyNumberFormat="1" applyFont="1" applyFill="1" applyBorder="1" applyAlignment="1">
      <alignment horizontal="left" vertical="center" wrapText="1"/>
    </xf>
    <xf numFmtId="164" fontId="65" fillId="21" borderId="42" xfId="0" applyFont="1" applyFill="1" applyBorder="1" applyAlignment="1">
      <alignment horizontal="left" vertical="center" wrapText="1"/>
    </xf>
    <xf numFmtId="164" fontId="65" fillId="20" borderId="42" xfId="0" applyFont="1" applyFill="1" applyBorder="1" applyAlignment="1">
      <alignment horizontal="center" vertical="center" wrapText="1"/>
    </xf>
    <xf numFmtId="164" fontId="0" fillId="0" borderId="0" xfId="0" applyFill="1" applyAlignment="1">
      <alignment/>
    </xf>
    <xf numFmtId="164" fontId="0" fillId="0" borderId="40" xfId="0" applyFill="1" applyBorder="1" applyAlignment="1">
      <alignment/>
    </xf>
    <xf numFmtId="164" fontId="54" fillId="0" borderId="40" xfId="0" applyFont="1" applyFill="1" applyBorder="1" applyAlignment="1">
      <alignment horizontal="justify" vertical="top" wrapText="1"/>
    </xf>
    <xf numFmtId="164" fontId="56" fillId="0" borderId="40" xfId="0" applyFont="1" applyFill="1" applyBorder="1" applyAlignment="1">
      <alignment horizontal="left" vertical="top" wrapText="1"/>
    </xf>
    <xf numFmtId="164" fontId="64" fillId="0" borderId="0" xfId="0" applyFont="1" applyFill="1" applyBorder="1" applyAlignment="1">
      <alignment horizontal="left" vertical="top" wrapText="1"/>
    </xf>
    <xf numFmtId="164" fontId="54" fillId="0" borderId="0" xfId="0" applyFont="1" applyFill="1" applyBorder="1" applyAlignment="1">
      <alignment horizontal="center" vertical="top" wrapText="1"/>
    </xf>
    <xf numFmtId="164" fontId="65" fillId="20" borderId="40" xfId="0" applyFont="1" applyFill="1" applyBorder="1" applyAlignment="1">
      <alignment horizontal="center" vertical="center" wrapText="1"/>
    </xf>
    <xf numFmtId="164" fontId="67" fillId="0" borderId="40" xfId="0" applyFont="1" applyBorder="1" applyAlignment="1">
      <alignment horizontal="left" vertical="top" wrapText="1"/>
    </xf>
    <xf numFmtId="164" fontId="72" fillId="0" borderId="0" xfId="0" applyFont="1" applyBorder="1" applyAlignment="1">
      <alignment horizontal="left" wrapText="1"/>
    </xf>
    <xf numFmtId="164" fontId="46" fillId="21" borderId="0" xfId="0" applyFont="1" applyFill="1" applyBorder="1" applyAlignment="1">
      <alignment horizontal="left" vertical="top" wrapText="1"/>
    </xf>
    <xf numFmtId="164" fontId="65" fillId="0" borderId="0" xfId="0" applyFont="1" applyBorder="1" applyAlignment="1">
      <alignment/>
    </xf>
    <xf numFmtId="164" fontId="63" fillId="21" borderId="40" xfId="0" applyFont="1" applyFill="1" applyBorder="1" applyAlignment="1">
      <alignment horizontal="left" vertical="center" wrapText="1"/>
    </xf>
    <xf numFmtId="164" fontId="63" fillId="0" borderId="0" xfId="0" applyFont="1" applyFill="1" applyBorder="1" applyAlignment="1">
      <alignment vertical="center" wrapText="1"/>
    </xf>
    <xf numFmtId="164" fontId="63" fillId="21" borderId="42" xfId="0" applyFont="1" applyFill="1" applyBorder="1" applyAlignment="1">
      <alignment horizontal="left" vertical="center" wrapText="1"/>
    </xf>
    <xf numFmtId="164" fontId="63" fillId="0" borderId="40" xfId="0" applyFont="1" applyFill="1" applyBorder="1" applyAlignment="1">
      <alignment horizontal="left" vertical="center" wrapText="1"/>
    </xf>
    <xf numFmtId="164" fontId="64" fillId="0" borderId="40" xfId="0" applyFont="1" applyFill="1" applyBorder="1" applyAlignment="1">
      <alignment horizontal="left" vertical="center" wrapText="1"/>
    </xf>
    <xf numFmtId="164" fontId="67" fillId="0" borderId="40" xfId="0" applyFont="1" applyFill="1" applyBorder="1" applyAlignment="1">
      <alignment horizontal="left" vertical="center" wrapText="1"/>
    </xf>
    <xf numFmtId="164" fontId="63" fillId="21" borderId="45" xfId="0" applyFont="1" applyFill="1" applyBorder="1" applyAlignment="1">
      <alignment horizontal="left"/>
    </xf>
    <xf numFmtId="164" fontId="54" fillId="14" borderId="40" xfId="0" applyFont="1" applyFill="1" applyBorder="1" applyAlignment="1">
      <alignment horizontal="left" vertical="top" wrapText="1"/>
    </xf>
    <xf numFmtId="164" fontId="54" fillId="0" borderId="40" xfId="0" applyFont="1" applyFill="1" applyBorder="1" applyAlignment="1">
      <alignment horizontal="right" vertical="center" wrapText="1"/>
    </xf>
    <xf numFmtId="164" fontId="64" fillId="0" borderId="40" xfId="0" applyFont="1" applyFill="1" applyBorder="1" applyAlignment="1">
      <alignment horizontal="left" vertical="top" wrapText="1"/>
    </xf>
    <xf numFmtId="164" fontId="74" fillId="14" borderId="40" xfId="0" applyFont="1" applyFill="1" applyBorder="1" applyAlignment="1">
      <alignment horizontal="left" vertical="top" wrapText="1"/>
    </xf>
    <xf numFmtId="164" fontId="75" fillId="0" borderId="0" xfId="0" applyFont="1" applyBorder="1" applyAlignment="1">
      <alignment horizontal="left" wrapText="1"/>
    </xf>
    <xf numFmtId="164" fontId="42" fillId="21" borderId="0" xfId="0" applyFont="1" applyFill="1" applyBorder="1" applyAlignment="1">
      <alignment horizontal="left" vertical="top" wrapText="1"/>
    </xf>
    <xf numFmtId="164" fontId="59" fillId="21" borderId="40" xfId="0" applyFont="1" applyFill="1" applyBorder="1" applyAlignment="1">
      <alignment horizontal="left" vertical="center" wrapText="1"/>
    </xf>
    <xf numFmtId="164" fontId="76" fillId="0" borderId="40" xfId="0" applyFont="1" applyBorder="1" applyAlignment="1">
      <alignment/>
    </xf>
    <xf numFmtId="164" fontId="0" fillId="0" borderId="0" xfId="0" applyBorder="1" applyAlignment="1">
      <alignment/>
    </xf>
    <xf numFmtId="164" fontId="42" fillId="14" borderId="42" xfId="0" applyFont="1" applyFill="1" applyBorder="1" applyAlignment="1">
      <alignment horizontal="left" vertical="top" wrapText="1"/>
    </xf>
    <xf numFmtId="164" fontId="78" fillId="0" borderId="0" xfId="0" applyFont="1" applyBorder="1" applyAlignment="1">
      <alignment horizontal="left" wrapText="1"/>
    </xf>
    <xf numFmtId="164" fontId="8" fillId="21" borderId="40" xfId="0" applyFont="1" applyFill="1" applyBorder="1" applyAlignment="1">
      <alignment horizontal="right"/>
    </xf>
    <xf numFmtId="164" fontId="54" fillId="21" borderId="40" xfId="0" applyFont="1" applyFill="1" applyBorder="1" applyAlignment="1">
      <alignment horizontal="center" vertical="center" wrapText="1"/>
    </xf>
    <xf numFmtId="164" fontId="54" fillId="20" borderId="40" xfId="0" applyFont="1" applyFill="1" applyBorder="1" applyAlignment="1">
      <alignment horizontal="center" vertical="center" wrapText="1"/>
    </xf>
    <xf numFmtId="164" fontId="64" fillId="20" borderId="40" xfId="0" applyFont="1" applyFill="1" applyBorder="1" applyAlignment="1">
      <alignment horizontal="left" vertical="center" wrapText="1"/>
    </xf>
    <xf numFmtId="164" fontId="56" fillId="21" borderId="40" xfId="0" applyFont="1" applyFill="1" applyBorder="1" applyAlignment="1">
      <alignment horizontal="left" vertical="center" wrapText="1"/>
    </xf>
    <xf numFmtId="164" fontId="54" fillId="20" borderId="40" xfId="0" applyFont="1" applyFill="1" applyBorder="1" applyAlignment="1">
      <alignment horizontal="left" vertical="center" wrapText="1"/>
    </xf>
    <xf numFmtId="164" fontId="62" fillId="0" borderId="40" xfId="0" applyFont="1" applyFill="1" applyBorder="1" applyAlignment="1">
      <alignment horizontal="justify" vertical="top" wrapText="1"/>
    </xf>
    <xf numFmtId="164" fontId="79" fillId="0" borderId="0" xfId="0" applyFont="1" applyFill="1" applyBorder="1" applyAlignment="1">
      <alignment horizontal="left" wrapText="1"/>
    </xf>
    <xf numFmtId="164" fontId="42" fillId="21" borderId="0" xfId="0" applyFont="1" applyFill="1" applyBorder="1" applyAlignment="1">
      <alignment vertical="top" wrapText="1"/>
    </xf>
    <xf numFmtId="164" fontId="70" fillId="20" borderId="44" xfId="0" applyFont="1" applyFill="1" applyBorder="1" applyAlignment="1">
      <alignment horizontal="left" vertical="top" wrapText="1"/>
    </xf>
    <xf numFmtId="166" fontId="80" fillId="0" borderId="0" xfId="15" applyFont="1" applyFill="1" applyBorder="1" applyAlignment="1" applyProtection="1">
      <alignment/>
      <protection/>
    </xf>
    <xf numFmtId="164" fontId="80" fillId="0" borderId="0" xfId="0" applyFont="1" applyAlignment="1">
      <alignment/>
    </xf>
    <xf numFmtId="164" fontId="0" fillId="0" borderId="46" xfId="0" applyFont="1" applyBorder="1" applyAlignment="1">
      <alignment/>
    </xf>
    <xf numFmtId="166" fontId="0" fillId="0" borderId="0" xfId="15" applyFont="1" applyFill="1" applyBorder="1" applyAlignment="1" applyProtection="1">
      <alignment/>
      <protection/>
    </xf>
    <xf numFmtId="173" fontId="81" fillId="21" borderId="0" xfId="0" applyNumberFormat="1" applyFont="1" applyFill="1" applyBorder="1" applyAlignment="1">
      <alignment horizontal="center" wrapText="1"/>
    </xf>
    <xf numFmtId="173" fontId="81" fillId="20" borderId="42" xfId="0" applyNumberFormat="1" applyFont="1" applyFill="1" applyBorder="1" applyAlignment="1">
      <alignment horizontal="center" wrapText="1"/>
    </xf>
    <xf numFmtId="173" fontId="81" fillId="20" borderId="49" xfId="0" applyNumberFormat="1" applyFont="1" applyFill="1" applyBorder="1" applyAlignment="1">
      <alignment horizontal="center" wrapText="1"/>
    </xf>
    <xf numFmtId="173" fontId="81" fillId="20" borderId="41" xfId="0" applyNumberFormat="1" applyFont="1" applyFill="1" applyBorder="1" applyAlignment="1">
      <alignment horizontal="left"/>
    </xf>
    <xf numFmtId="164" fontId="82" fillId="20" borderId="40" xfId="0" applyFont="1" applyFill="1" applyBorder="1" applyAlignment="1">
      <alignment horizontal="center"/>
    </xf>
    <xf numFmtId="173" fontId="81" fillId="20" borderId="40" xfId="0" applyNumberFormat="1" applyFont="1" applyFill="1" applyBorder="1" applyAlignment="1">
      <alignment horizontal="left"/>
    </xf>
    <xf numFmtId="164" fontId="83" fillId="21" borderId="40" xfId="0" applyFont="1" applyFill="1" applyBorder="1" applyAlignment="1">
      <alignment horizontal="center" vertical="center" wrapText="1"/>
    </xf>
    <xf numFmtId="164" fontId="59" fillId="20" borderId="40" xfId="0" applyFont="1" applyFill="1" applyBorder="1" applyAlignment="1">
      <alignment horizontal="left" indent="1"/>
    </xf>
    <xf numFmtId="164" fontId="56" fillId="20" borderId="40" xfId="0" applyFont="1" applyFill="1" applyBorder="1" applyAlignment="1">
      <alignment horizontal="center" vertical="center"/>
    </xf>
    <xf numFmtId="164" fontId="84" fillId="0" borderId="40" xfId="0" applyFont="1" applyFill="1" applyBorder="1" applyAlignment="1">
      <alignment horizontal="left" indent="1"/>
    </xf>
  </cellXfs>
  <cellStyles count="89">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xfId="62"/>
    <cellStyle name="Calculation" xfId="63"/>
    <cellStyle name="Check Cell" xfId="64"/>
    <cellStyle name="Explanatory Text" xfId="65"/>
    <cellStyle name="Good" xfId="66"/>
    <cellStyle name="Heading 1" xfId="67"/>
    <cellStyle name="Heading 2" xfId="68"/>
    <cellStyle name="Heading 3" xfId="69"/>
    <cellStyle name="Heading 4" xfId="70"/>
    <cellStyle name="Input" xfId="71"/>
    <cellStyle name="Linked Cell" xfId="72"/>
    <cellStyle name="Neutral" xfId="73"/>
    <cellStyle name="Note" xfId="74"/>
    <cellStyle name="Output" xfId="75"/>
    <cellStyle name="Title" xfId="76"/>
    <cellStyle name="Total" xfId="77"/>
    <cellStyle name="Warning Text" xfId="78"/>
    <cellStyle name="Акцент1" xfId="79"/>
    <cellStyle name="Акцент2" xfId="80"/>
    <cellStyle name="Акцент3" xfId="81"/>
    <cellStyle name="Акцент4" xfId="82"/>
    <cellStyle name="Акцент5" xfId="83"/>
    <cellStyle name="Акцент6" xfId="84"/>
    <cellStyle name="Ввод " xfId="85"/>
    <cellStyle name="Вывод" xfId="86"/>
    <cellStyle name="Вычисление"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_Прайс Массив 10.12.2012" xfId="96"/>
    <cellStyle name="Плохой" xfId="97"/>
    <cellStyle name="Пояснение" xfId="98"/>
    <cellStyle name="Примечание" xfId="99"/>
    <cellStyle name="Связанная ячейка" xfId="100"/>
    <cellStyle name="Текст предупреждения" xfId="101"/>
    <cellStyle name="Хороший" xfId="10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20884"/>
      <rgbColor rgb="0000FFFF"/>
      <rgbColor rgb="00DD0806"/>
      <rgbColor rgb="00006411"/>
      <rgbColor rgb="00000080"/>
      <rgbColor rgb="0090713A"/>
      <rgbColor rgb="00800080"/>
      <rgbColor rgb="0000ABEA"/>
      <rgbColor rgb="00C0C0C0"/>
      <rgbColor rgb="00808080"/>
      <rgbColor rgb="009999FF"/>
      <rgbColor rgb="00993366"/>
      <rgbColor rgb="00FFFFCC"/>
      <rgbColor rgb="00CCFFFF"/>
      <rgbColor rgb="004600A5"/>
      <rgbColor rgb="00FF8080"/>
      <rgbColor rgb="000066CC"/>
      <rgbColor rgb="00CCCCFF"/>
      <rgbColor rgb="00000080"/>
      <rgbColor rgb="00FF00FF"/>
      <rgbColor rgb="00FCF305"/>
      <rgbColor rgb="0000FFFF"/>
      <rgbColor rgb="00800080"/>
      <rgbColor rgb="00800000"/>
      <rgbColor rgb="001FB71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9"/>
  </sheetPr>
  <dimension ref="A1:S248"/>
  <sheetViews>
    <sheetView zoomScale="75" zoomScaleNormal="75" workbookViewId="0" topLeftCell="A1">
      <selection activeCell="A1" sqref="A1"/>
    </sheetView>
  </sheetViews>
  <sheetFormatPr defaultColWidth="9.00390625" defaultRowHeight="12.75"/>
  <cols>
    <col min="1" max="1" width="34.00390625" style="1" customWidth="1"/>
    <col min="2" max="3" width="0" style="2" hidden="1" customWidth="1"/>
    <col min="4" max="4" width="0" style="3" hidden="1" customWidth="1"/>
    <col min="5" max="5" width="12.875" style="4" customWidth="1"/>
    <col min="6" max="6" width="11.25390625" style="5" customWidth="1"/>
    <col min="7" max="7" width="14.375" style="4" customWidth="1"/>
    <col min="8" max="8" width="12.25390625" style="5" customWidth="1"/>
    <col min="9" max="9" width="14.25390625" style="4" customWidth="1"/>
    <col min="10" max="10" width="13.25390625" style="5" customWidth="1"/>
    <col min="11" max="11" width="14.125" style="4" customWidth="1"/>
    <col min="12" max="12" width="14.875" style="5" customWidth="1"/>
    <col min="13" max="13" width="13.75390625" style="4" customWidth="1"/>
    <col min="14" max="14" width="11.75390625" style="6" customWidth="1"/>
    <col min="15" max="15" width="18.00390625" style="7" customWidth="1"/>
    <col min="16" max="18" width="9.125" style="1" customWidth="1"/>
    <col min="19" max="19" width="12.25390625" style="1" customWidth="1"/>
    <col min="20" max="16384" width="9.125" style="1" customWidth="1"/>
  </cols>
  <sheetData>
    <row r="1" spans="1:15" ht="31.5" customHeight="1">
      <c r="A1" s="8" t="s">
        <v>0</v>
      </c>
      <c r="B1" s="8"/>
      <c r="C1" s="8"/>
      <c r="D1" s="8"/>
      <c r="E1" s="8"/>
      <c r="F1" s="8"/>
      <c r="G1" s="8"/>
      <c r="H1" s="8"/>
      <c r="I1" s="8"/>
      <c r="J1" s="8"/>
      <c r="K1" s="8"/>
      <c r="L1" s="8"/>
      <c r="M1" s="8"/>
      <c r="N1" s="8"/>
      <c r="O1" s="8"/>
    </row>
    <row r="2" spans="1:15" ht="31.5" customHeight="1">
      <c r="A2" s="9"/>
      <c r="B2" s="10"/>
      <c r="C2" s="10"/>
      <c r="D2" s="10"/>
      <c r="E2" s="10"/>
      <c r="F2" s="10"/>
      <c r="G2" s="10"/>
      <c r="H2" s="10"/>
      <c r="I2" s="10"/>
      <c r="J2" s="10"/>
      <c r="K2" s="10"/>
      <c r="L2" s="10"/>
      <c r="M2" s="10"/>
      <c r="N2" s="10"/>
      <c r="O2" s="11"/>
    </row>
    <row r="3" spans="1:15" ht="31.5" customHeight="1">
      <c r="A3" s="9"/>
      <c r="B3" s="10"/>
      <c r="C3" s="10"/>
      <c r="D3" s="10"/>
      <c r="E3" s="10"/>
      <c r="F3" s="10"/>
      <c r="G3" s="10"/>
      <c r="H3" s="10"/>
      <c r="I3" s="10"/>
      <c r="J3" s="10"/>
      <c r="K3" s="10"/>
      <c r="L3" s="10"/>
      <c r="M3" s="10"/>
      <c r="N3" s="10"/>
      <c r="O3" s="11"/>
    </row>
    <row r="4" spans="1:15" ht="12.75">
      <c r="A4" s="12" t="s">
        <v>1</v>
      </c>
      <c r="B4" s="13"/>
      <c r="C4" s="13"/>
      <c r="D4" s="13"/>
      <c r="E4" s="14" t="s">
        <v>2</v>
      </c>
      <c r="F4" s="15" t="s">
        <v>3</v>
      </c>
      <c r="G4" s="16" t="s">
        <v>4</v>
      </c>
      <c r="H4" s="15" t="s">
        <v>3</v>
      </c>
      <c r="I4" s="14" t="s">
        <v>5</v>
      </c>
      <c r="J4" s="15" t="s">
        <v>3</v>
      </c>
      <c r="K4" s="16" t="s">
        <v>6</v>
      </c>
      <c r="L4" s="15" t="s">
        <v>3</v>
      </c>
      <c r="M4" s="16" t="s">
        <v>7</v>
      </c>
      <c r="N4" s="17" t="s">
        <v>3</v>
      </c>
      <c r="O4" s="18" t="s">
        <v>8</v>
      </c>
    </row>
    <row r="5" spans="1:15" ht="12.75">
      <c r="A5" s="19" t="s">
        <v>9</v>
      </c>
      <c r="B5" s="19"/>
      <c r="C5" s="19"/>
      <c r="D5" s="19"/>
      <c r="E5" s="19"/>
      <c r="F5" s="19"/>
      <c r="G5" s="19"/>
      <c r="H5" s="19"/>
      <c r="I5" s="19"/>
      <c r="J5" s="19"/>
      <c r="K5" s="19"/>
      <c r="L5" s="19"/>
      <c r="M5" s="19"/>
      <c r="N5" s="19"/>
      <c r="O5" s="20"/>
    </row>
    <row r="6" spans="1:19" ht="12.75">
      <c r="A6" s="21" t="s">
        <v>10</v>
      </c>
      <c r="B6" s="22">
        <v>1.316</v>
      </c>
      <c r="C6" s="22">
        <v>0.596</v>
      </c>
      <c r="D6" s="23">
        <f>B6*C6</f>
        <v>0.784336</v>
      </c>
      <c r="E6" s="24">
        <v>82</v>
      </c>
      <c r="F6" s="25"/>
      <c r="G6" s="26">
        <v>109</v>
      </c>
      <c r="H6" s="27"/>
      <c r="I6" s="24">
        <v>98</v>
      </c>
      <c r="J6" s="25"/>
      <c r="K6" s="26">
        <v>132</v>
      </c>
      <c r="L6" s="27"/>
      <c r="M6" s="24">
        <v>119</v>
      </c>
      <c r="N6" s="28"/>
      <c r="O6" s="20">
        <f>E6*F6+G6*H6+I6*J6+K6*L6+M6*N6</f>
        <v>0</v>
      </c>
      <c r="P6" s="29"/>
      <c r="S6" s="30"/>
    </row>
    <row r="7" spans="1:15" ht="12.75">
      <c r="A7" s="31" t="s">
        <v>11</v>
      </c>
      <c r="B7" s="32">
        <v>1.316</v>
      </c>
      <c r="C7" s="32">
        <v>0.446</v>
      </c>
      <c r="D7" s="33">
        <f>B7*C7</f>
        <v>0.586936</v>
      </c>
      <c r="E7" s="34">
        <v>66</v>
      </c>
      <c r="F7" s="35"/>
      <c r="G7" s="36">
        <v>85</v>
      </c>
      <c r="H7" s="37"/>
      <c r="I7" s="34">
        <v>77</v>
      </c>
      <c r="J7" s="35"/>
      <c r="K7" s="36">
        <v>103</v>
      </c>
      <c r="L7" s="37"/>
      <c r="M7" s="34">
        <v>93</v>
      </c>
      <c r="N7" s="38"/>
      <c r="O7" s="20">
        <f>E7*F7+G7*H7+I7*J7+K7*L7+M7*N7</f>
        <v>0</v>
      </c>
    </row>
    <row r="8" spans="1:15" ht="12.75">
      <c r="A8" s="31" t="s">
        <v>12</v>
      </c>
      <c r="B8" s="32">
        <v>0.956</v>
      </c>
      <c r="C8" s="32">
        <v>0.596</v>
      </c>
      <c r="D8" s="33">
        <f>B8*C8</f>
        <v>0.569776</v>
      </c>
      <c r="E8" s="34">
        <v>62</v>
      </c>
      <c r="F8" s="35"/>
      <c r="G8" s="36">
        <v>82</v>
      </c>
      <c r="H8" s="37"/>
      <c r="I8" s="34">
        <v>74</v>
      </c>
      <c r="J8" s="35"/>
      <c r="K8" s="36">
        <v>99</v>
      </c>
      <c r="L8" s="37"/>
      <c r="M8" s="34">
        <v>89</v>
      </c>
      <c r="N8" s="38"/>
      <c r="O8" s="20">
        <f>E8*F8+G8*H8+I8*J8+K8*L8+M8*N8</f>
        <v>0</v>
      </c>
    </row>
    <row r="9" spans="1:15" ht="12.75">
      <c r="A9" s="31" t="s">
        <v>13</v>
      </c>
      <c r="B9" s="32">
        <v>0.956</v>
      </c>
      <c r="C9" s="32">
        <v>0.446</v>
      </c>
      <c r="D9" s="33">
        <f>B9*C9</f>
        <v>0.426376</v>
      </c>
      <c r="E9" s="34">
        <v>50</v>
      </c>
      <c r="F9" s="35"/>
      <c r="G9" s="36">
        <v>64</v>
      </c>
      <c r="H9" s="37"/>
      <c r="I9" s="34">
        <v>58</v>
      </c>
      <c r="J9" s="35"/>
      <c r="K9" s="36">
        <v>77</v>
      </c>
      <c r="L9" s="37"/>
      <c r="M9" s="34">
        <v>70</v>
      </c>
      <c r="N9" s="38"/>
      <c r="O9" s="20">
        <f>E9*F9+G9*H9+I9*J9+K9*L9+M9*N9</f>
        <v>0</v>
      </c>
    </row>
    <row r="10" spans="1:15" ht="12.75">
      <c r="A10" s="31" t="s">
        <v>14</v>
      </c>
      <c r="B10" s="32">
        <v>0.956</v>
      </c>
      <c r="C10" s="32">
        <v>0.396</v>
      </c>
      <c r="D10" s="33">
        <f>B10*C10</f>
        <v>0.378576</v>
      </c>
      <c r="E10" s="34">
        <v>47</v>
      </c>
      <c r="F10" s="35"/>
      <c r="G10" s="36">
        <v>58</v>
      </c>
      <c r="H10" s="37"/>
      <c r="I10" s="34">
        <v>52</v>
      </c>
      <c r="J10" s="35"/>
      <c r="K10" s="36">
        <v>70</v>
      </c>
      <c r="L10" s="37"/>
      <c r="M10" s="34">
        <v>63</v>
      </c>
      <c r="N10" s="38"/>
      <c r="O10" s="20">
        <f>E10*F10+G10*H10+I10*J10+K10*L10+M10*N10</f>
        <v>0</v>
      </c>
    </row>
    <row r="11" spans="1:15" ht="12.75">
      <c r="A11" s="31" t="s">
        <v>15</v>
      </c>
      <c r="B11" s="32">
        <v>0.956</v>
      </c>
      <c r="C11" s="32">
        <v>0.377</v>
      </c>
      <c r="D11" s="33">
        <f>B11*C11</f>
        <v>0.360412</v>
      </c>
      <c r="E11" s="34">
        <v>45</v>
      </c>
      <c r="F11" s="35"/>
      <c r="G11" s="36">
        <v>55</v>
      </c>
      <c r="H11" s="37"/>
      <c r="I11" s="34">
        <v>50</v>
      </c>
      <c r="J11" s="35"/>
      <c r="K11" s="36">
        <v>67</v>
      </c>
      <c r="L11" s="37"/>
      <c r="M11" s="34">
        <v>61</v>
      </c>
      <c r="N11" s="38"/>
      <c r="O11" s="20">
        <f>E11*F11+G11*H11+I11*J11+K11*L11+M11*N11</f>
        <v>0</v>
      </c>
    </row>
    <row r="12" spans="1:15" ht="12.75">
      <c r="A12" s="31" t="s">
        <v>16</v>
      </c>
      <c r="B12" s="32">
        <v>0.956</v>
      </c>
      <c r="C12" s="32">
        <v>0.296</v>
      </c>
      <c r="D12" s="33">
        <f>B12*C12</f>
        <v>0.28297599999999995</v>
      </c>
      <c r="E12" s="34">
        <v>39</v>
      </c>
      <c r="F12" s="35"/>
      <c r="G12" s="36">
        <v>48</v>
      </c>
      <c r="H12" s="37"/>
      <c r="I12" s="34">
        <v>43</v>
      </c>
      <c r="J12" s="35"/>
      <c r="K12" s="36">
        <v>57</v>
      </c>
      <c r="L12" s="37"/>
      <c r="M12" s="34">
        <v>51</v>
      </c>
      <c r="N12" s="38"/>
      <c r="O12" s="20">
        <f>E12*F12+G12*H12+I12*J12+K12*L12+M12*N12</f>
        <v>0</v>
      </c>
    </row>
    <row r="13" spans="1:15" ht="12.75">
      <c r="A13" s="31" t="s">
        <v>17</v>
      </c>
      <c r="B13" s="32">
        <v>0.916</v>
      </c>
      <c r="C13" s="32">
        <v>0.296</v>
      </c>
      <c r="D13" s="33">
        <f>B13*C13</f>
        <v>0.271136</v>
      </c>
      <c r="E13" s="34">
        <v>38</v>
      </c>
      <c r="F13" s="35"/>
      <c r="G13" s="36">
        <v>47</v>
      </c>
      <c r="H13" s="37"/>
      <c r="I13" s="34">
        <v>42</v>
      </c>
      <c r="J13" s="35"/>
      <c r="K13" s="36">
        <v>56</v>
      </c>
      <c r="L13" s="37"/>
      <c r="M13" s="34">
        <v>50</v>
      </c>
      <c r="N13" s="38"/>
      <c r="O13" s="20">
        <f>E13*F13+G13*H13+I13*J13+K13*L13+M13*N13</f>
        <v>0</v>
      </c>
    </row>
    <row r="14" spans="1:15" ht="12.75">
      <c r="A14" s="31" t="s">
        <v>18</v>
      </c>
      <c r="B14" s="32">
        <v>0.916</v>
      </c>
      <c r="C14" s="32">
        <v>0.377</v>
      </c>
      <c r="D14" s="33">
        <f>B14*C14</f>
        <v>0.34533200000000003</v>
      </c>
      <c r="E14" s="34">
        <v>44</v>
      </c>
      <c r="F14" s="35"/>
      <c r="G14" s="36">
        <v>54</v>
      </c>
      <c r="H14" s="37"/>
      <c r="I14" s="34">
        <v>49</v>
      </c>
      <c r="J14" s="35"/>
      <c r="K14" s="36">
        <v>65</v>
      </c>
      <c r="L14" s="37"/>
      <c r="M14" s="34">
        <v>60</v>
      </c>
      <c r="N14" s="38"/>
      <c r="O14" s="20">
        <f>E14*F14+G14*H14+I14*J14+K14*L14+M14*N14</f>
        <v>0</v>
      </c>
    </row>
    <row r="15" spans="1:15" ht="12.75">
      <c r="A15" s="31" t="s">
        <v>19</v>
      </c>
      <c r="B15" s="32">
        <v>0.916</v>
      </c>
      <c r="C15" s="32">
        <v>0.396</v>
      </c>
      <c r="D15" s="33">
        <f>B15*C15</f>
        <v>0.36273600000000006</v>
      </c>
      <c r="E15" s="34">
        <v>46</v>
      </c>
      <c r="F15" s="35"/>
      <c r="G15" s="36">
        <v>57</v>
      </c>
      <c r="H15" s="37"/>
      <c r="I15" s="34">
        <v>51</v>
      </c>
      <c r="J15" s="35"/>
      <c r="K15" s="36">
        <v>68</v>
      </c>
      <c r="L15" s="37"/>
      <c r="M15" s="34">
        <v>62</v>
      </c>
      <c r="N15" s="38"/>
      <c r="O15" s="20">
        <f>E15*F15+G15*H15+I15*J15+K15*L15+M15*N15</f>
        <v>0</v>
      </c>
    </row>
    <row r="16" spans="1:15" ht="12.75">
      <c r="A16" s="31" t="s">
        <v>20</v>
      </c>
      <c r="B16" s="32">
        <v>0.916</v>
      </c>
      <c r="C16" s="32">
        <v>0.446</v>
      </c>
      <c r="D16" s="33">
        <f>B16*C16</f>
        <v>0.408536</v>
      </c>
      <c r="E16" s="34">
        <v>48</v>
      </c>
      <c r="F16" s="35"/>
      <c r="G16" s="36">
        <v>63</v>
      </c>
      <c r="H16" s="37"/>
      <c r="I16" s="34">
        <v>57</v>
      </c>
      <c r="J16" s="35"/>
      <c r="K16" s="36">
        <v>75</v>
      </c>
      <c r="L16" s="37"/>
      <c r="M16" s="34">
        <v>69</v>
      </c>
      <c r="N16" s="38"/>
      <c r="O16" s="20">
        <f>E16*F16+G16*H16+I16*J16+K16*L16+M16*N16</f>
        <v>0</v>
      </c>
    </row>
    <row r="17" spans="1:15" ht="12.75">
      <c r="A17" s="31" t="s">
        <v>21</v>
      </c>
      <c r="B17" s="32">
        <v>0.916</v>
      </c>
      <c r="C17" s="32">
        <v>0.596</v>
      </c>
      <c r="D17" s="33">
        <f>B17*C17</f>
        <v>0.545936</v>
      </c>
      <c r="E17" s="34">
        <v>61</v>
      </c>
      <c r="F17" s="35"/>
      <c r="G17" s="36">
        <v>81</v>
      </c>
      <c r="H17" s="37"/>
      <c r="I17" s="34">
        <v>73</v>
      </c>
      <c r="J17" s="35"/>
      <c r="K17" s="36">
        <v>97</v>
      </c>
      <c r="L17" s="37"/>
      <c r="M17" s="34">
        <v>87</v>
      </c>
      <c r="N17" s="38"/>
      <c r="O17" s="20">
        <f>E17*F17+G17*H17+I17*J17+K17*L17+M17*N17</f>
        <v>0</v>
      </c>
    </row>
    <row r="18" spans="1:15" ht="12.75">
      <c r="A18" s="31" t="s">
        <v>22</v>
      </c>
      <c r="B18" s="32">
        <v>0.716</v>
      </c>
      <c r="C18" s="32">
        <v>0.596</v>
      </c>
      <c r="D18" s="33">
        <f>B18*C18</f>
        <v>0.42673599999999995</v>
      </c>
      <c r="E18" s="34">
        <v>49</v>
      </c>
      <c r="F18" s="35"/>
      <c r="G18" s="36">
        <v>64</v>
      </c>
      <c r="H18" s="37"/>
      <c r="I18" s="34">
        <v>58</v>
      </c>
      <c r="J18" s="35"/>
      <c r="K18" s="36">
        <v>77</v>
      </c>
      <c r="L18" s="37"/>
      <c r="M18" s="34">
        <v>70</v>
      </c>
      <c r="N18" s="38"/>
      <c r="O18" s="20">
        <f>E18*F18+G18*H18+I18*J18+K18*L18+M18*N18</f>
        <v>0</v>
      </c>
    </row>
    <row r="19" spans="1:15" ht="12.75">
      <c r="A19" s="31" t="s">
        <v>23</v>
      </c>
      <c r="B19" s="32">
        <v>0.716</v>
      </c>
      <c r="C19" s="32">
        <v>0.446</v>
      </c>
      <c r="D19" s="33">
        <f>B19*C19</f>
        <v>0.319336</v>
      </c>
      <c r="E19" s="34">
        <v>40</v>
      </c>
      <c r="F19" s="35"/>
      <c r="G19" s="36">
        <v>50</v>
      </c>
      <c r="H19" s="37"/>
      <c r="I19" s="34">
        <f>G19/100*90</f>
        <v>45</v>
      </c>
      <c r="J19" s="35"/>
      <c r="K19" s="36">
        <v>60</v>
      </c>
      <c r="L19" s="37"/>
      <c r="M19" s="34">
        <v>54</v>
      </c>
      <c r="N19" s="38"/>
      <c r="O19" s="20">
        <f>E19*F19+G19*H19+I19*J19+K19*L19+M19*N19</f>
        <v>0</v>
      </c>
    </row>
    <row r="20" spans="1:15" ht="12.75">
      <c r="A20" s="31" t="s">
        <v>24</v>
      </c>
      <c r="B20" s="32">
        <v>0.716</v>
      </c>
      <c r="C20" s="32">
        <v>0.396</v>
      </c>
      <c r="D20" s="33">
        <f>B20*C20</f>
        <v>0.283536</v>
      </c>
      <c r="E20" s="34">
        <v>36</v>
      </c>
      <c r="F20" s="35"/>
      <c r="G20" s="36">
        <v>46</v>
      </c>
      <c r="H20" s="37"/>
      <c r="I20" s="34">
        <v>41</v>
      </c>
      <c r="J20" s="35"/>
      <c r="K20" s="36">
        <v>55</v>
      </c>
      <c r="L20" s="37"/>
      <c r="M20" s="34">
        <v>49</v>
      </c>
      <c r="N20" s="38"/>
      <c r="O20" s="20">
        <f>E20*F20+G20*H20+I20*J20+K20*L20+M20*N20</f>
        <v>0</v>
      </c>
    </row>
    <row r="21" spans="1:15" ht="12.75">
      <c r="A21" s="31" t="s">
        <v>25</v>
      </c>
      <c r="B21" s="32">
        <v>0.716</v>
      </c>
      <c r="C21" s="32">
        <v>0.377</v>
      </c>
      <c r="D21" s="33">
        <f>B21*C21</f>
        <v>0.269932</v>
      </c>
      <c r="E21" s="34">
        <v>35</v>
      </c>
      <c r="F21" s="35"/>
      <c r="G21" s="36">
        <v>43</v>
      </c>
      <c r="H21" s="37"/>
      <c r="I21" s="34">
        <v>39</v>
      </c>
      <c r="J21" s="35"/>
      <c r="K21" s="36">
        <v>53</v>
      </c>
      <c r="L21" s="37"/>
      <c r="M21" s="34">
        <v>47</v>
      </c>
      <c r="N21" s="38"/>
      <c r="O21" s="20">
        <f>E21*F21+G21*H21+I21*J21+K21*L21+M21*N21</f>
        <v>0</v>
      </c>
    </row>
    <row r="22" spans="1:15" ht="12.75">
      <c r="A22" s="31" t="s">
        <v>26</v>
      </c>
      <c r="B22" s="32">
        <v>0.716</v>
      </c>
      <c r="C22" s="32">
        <v>0.296</v>
      </c>
      <c r="D22" s="33">
        <f>B22*C22</f>
        <v>0.21193599999999999</v>
      </c>
      <c r="E22" s="34">
        <v>31</v>
      </c>
      <c r="F22" s="35"/>
      <c r="G22" s="36">
        <v>38</v>
      </c>
      <c r="H22" s="37"/>
      <c r="I22" s="34">
        <v>34</v>
      </c>
      <c r="J22" s="35"/>
      <c r="K22" s="36">
        <v>45</v>
      </c>
      <c r="L22" s="37"/>
      <c r="M22" s="34">
        <v>40</v>
      </c>
      <c r="N22" s="38"/>
      <c r="O22" s="20">
        <f>E22*F22+G22*H22+I22*J22+K22*L22+M22*N22</f>
        <v>0</v>
      </c>
    </row>
    <row r="23" spans="1:15" ht="12.75">
      <c r="A23" s="31" t="s">
        <v>27</v>
      </c>
      <c r="B23" s="32">
        <v>0.57</v>
      </c>
      <c r="C23" s="32">
        <v>0.596</v>
      </c>
      <c r="D23" s="33">
        <f>B23*C23</f>
        <v>0.33971999999999997</v>
      </c>
      <c r="E23" s="34">
        <v>44</v>
      </c>
      <c r="F23" s="35"/>
      <c r="G23" s="36">
        <v>53</v>
      </c>
      <c r="H23" s="37"/>
      <c r="I23" s="34">
        <v>48</v>
      </c>
      <c r="J23" s="35"/>
      <c r="K23" s="36">
        <v>64</v>
      </c>
      <c r="L23" s="37"/>
      <c r="M23" s="34">
        <v>58</v>
      </c>
      <c r="N23" s="38"/>
      <c r="O23" s="20">
        <f>E23*F23+G23*H23+I23*J23+K23*L23+M23*N23</f>
        <v>0</v>
      </c>
    </row>
    <row r="24" spans="1:15" ht="12.75">
      <c r="A24" s="31" t="s">
        <v>28</v>
      </c>
      <c r="B24" s="32">
        <v>0.57</v>
      </c>
      <c r="C24" s="32">
        <v>0.446</v>
      </c>
      <c r="D24" s="33">
        <f>B24*C24</f>
        <v>0.25422</v>
      </c>
      <c r="E24" s="34">
        <v>37</v>
      </c>
      <c r="F24" s="35"/>
      <c r="G24" s="36">
        <v>45</v>
      </c>
      <c r="H24" s="37"/>
      <c r="I24" s="34">
        <v>41</v>
      </c>
      <c r="J24" s="35"/>
      <c r="K24" s="36">
        <v>54</v>
      </c>
      <c r="L24" s="37"/>
      <c r="M24" s="34">
        <v>49</v>
      </c>
      <c r="N24" s="38"/>
      <c r="O24" s="20">
        <f>E24*F24+G24*H24+I24*J24+K24*L24+M24*N24</f>
        <v>0</v>
      </c>
    </row>
    <row r="25" spans="1:15" ht="12.75">
      <c r="A25" s="31" t="s">
        <v>29</v>
      </c>
      <c r="B25" s="32">
        <v>0.57</v>
      </c>
      <c r="C25" s="32">
        <v>0.396</v>
      </c>
      <c r="D25" s="33">
        <f>B25*C25</f>
        <v>0.22572</v>
      </c>
      <c r="E25" s="34">
        <v>35</v>
      </c>
      <c r="F25" s="35"/>
      <c r="G25" s="36">
        <v>39</v>
      </c>
      <c r="H25" s="37"/>
      <c r="I25" s="34">
        <v>35</v>
      </c>
      <c r="J25" s="35"/>
      <c r="K25" s="36">
        <v>46</v>
      </c>
      <c r="L25" s="37"/>
      <c r="M25" s="34">
        <v>41</v>
      </c>
      <c r="N25" s="38"/>
      <c r="O25" s="20">
        <f>E25*F25+G25*H25+I25*J25+K25*L25+M25*N25</f>
        <v>0</v>
      </c>
    </row>
    <row r="26" spans="1:15" ht="12.75">
      <c r="A26" s="31" t="s">
        <v>30</v>
      </c>
      <c r="B26" s="32">
        <v>0.356</v>
      </c>
      <c r="C26" s="32">
        <v>0.896</v>
      </c>
      <c r="D26" s="33">
        <f>B26*C26</f>
        <v>0.318976</v>
      </c>
      <c r="E26" s="34">
        <v>43</v>
      </c>
      <c r="F26" s="35"/>
      <c r="G26" s="36">
        <v>52</v>
      </c>
      <c r="H26" s="37"/>
      <c r="I26" s="34">
        <v>47</v>
      </c>
      <c r="J26" s="35"/>
      <c r="K26" s="36">
        <v>63</v>
      </c>
      <c r="L26" s="37"/>
      <c r="M26" s="34">
        <v>57</v>
      </c>
      <c r="N26" s="38"/>
      <c r="O26" s="20">
        <f>E26*F26+G26*H26+I26*J26+K26*L26+M26*N26</f>
        <v>0</v>
      </c>
    </row>
    <row r="27" spans="1:15" ht="12.75">
      <c r="A27" s="31" t="s">
        <v>31</v>
      </c>
      <c r="B27" s="32">
        <v>0.356</v>
      </c>
      <c r="C27" s="32">
        <v>0.596</v>
      </c>
      <c r="D27" s="33">
        <f>B27*C27</f>
        <v>0.21217599999999998</v>
      </c>
      <c r="E27" s="34">
        <v>30</v>
      </c>
      <c r="F27" s="35"/>
      <c r="G27" s="36">
        <v>37</v>
      </c>
      <c r="H27" s="37"/>
      <c r="I27" s="34">
        <v>33</v>
      </c>
      <c r="J27" s="35"/>
      <c r="K27" s="36">
        <v>44</v>
      </c>
      <c r="L27" s="37"/>
      <c r="M27" s="34">
        <v>40</v>
      </c>
      <c r="N27" s="38"/>
      <c r="O27" s="20">
        <f>E27*F27+G27*H27+I27*J27+K27*L27+M27*N27</f>
        <v>0</v>
      </c>
    </row>
    <row r="28" spans="1:15" ht="12.75">
      <c r="A28" s="31" t="s">
        <v>32</v>
      </c>
      <c r="B28" s="32">
        <v>0.356</v>
      </c>
      <c r="C28" s="32">
        <v>0.446</v>
      </c>
      <c r="D28" s="33">
        <f>B28*C28</f>
        <v>0.158776</v>
      </c>
      <c r="E28" s="34">
        <v>27</v>
      </c>
      <c r="F28" s="35"/>
      <c r="G28" s="36">
        <v>29</v>
      </c>
      <c r="H28" s="37"/>
      <c r="I28" s="34">
        <v>26</v>
      </c>
      <c r="J28" s="35"/>
      <c r="K28" s="36">
        <v>35</v>
      </c>
      <c r="L28" s="37"/>
      <c r="M28" s="34">
        <v>32</v>
      </c>
      <c r="N28" s="38"/>
      <c r="O28" s="20">
        <f>E28*F28+G28*H28+I28*J28+K28*L28+M28*N28</f>
        <v>0</v>
      </c>
    </row>
    <row r="29" spans="1:15" ht="12.75">
      <c r="A29" s="31" t="s">
        <v>33</v>
      </c>
      <c r="B29" s="32">
        <v>0.356</v>
      </c>
      <c r="C29" s="32">
        <v>0.396</v>
      </c>
      <c r="D29" s="33">
        <f>B29*C29</f>
        <v>0.140976</v>
      </c>
      <c r="E29" s="34">
        <v>22</v>
      </c>
      <c r="F29" s="35"/>
      <c r="G29" s="36">
        <v>27</v>
      </c>
      <c r="H29" s="37"/>
      <c r="I29" s="34">
        <v>24</v>
      </c>
      <c r="J29" s="35"/>
      <c r="K29" s="36">
        <v>32</v>
      </c>
      <c r="L29" s="37"/>
      <c r="M29" s="34">
        <v>29</v>
      </c>
      <c r="N29" s="38"/>
      <c r="O29" s="20">
        <f>E29*F29+G29*H29+I29*J29+K29*L29+M29*N29</f>
        <v>0</v>
      </c>
    </row>
    <row r="30" spans="1:15" ht="12.75">
      <c r="A30" s="39" t="s">
        <v>34</v>
      </c>
      <c r="B30" s="40">
        <v>0.296</v>
      </c>
      <c r="C30" s="40">
        <v>0.596</v>
      </c>
      <c r="D30" s="41">
        <f>B30*C30</f>
        <v>0.176416</v>
      </c>
      <c r="E30" s="42">
        <v>26</v>
      </c>
      <c r="F30" s="43"/>
      <c r="G30" s="44">
        <v>33</v>
      </c>
      <c r="H30" s="45"/>
      <c r="I30" s="42">
        <v>30</v>
      </c>
      <c r="J30" s="43"/>
      <c r="K30" s="44">
        <v>39</v>
      </c>
      <c r="L30" s="45"/>
      <c r="M30" s="42">
        <v>35</v>
      </c>
      <c r="N30" s="46"/>
      <c r="O30" s="20">
        <f>E30*F30+G30*H30+I30*J30+K30*L30+M30*N30</f>
        <v>0</v>
      </c>
    </row>
    <row r="31" spans="1:15" ht="12.75">
      <c r="A31" s="47" t="s">
        <v>35</v>
      </c>
      <c r="B31" s="47"/>
      <c r="C31" s="47"/>
      <c r="D31" s="47"/>
      <c r="E31" s="47"/>
      <c r="F31" s="47"/>
      <c r="G31" s="47"/>
      <c r="H31" s="47"/>
      <c r="I31" s="47"/>
      <c r="J31" s="47"/>
      <c r="K31" s="47"/>
      <c r="L31" s="47"/>
      <c r="M31" s="47"/>
      <c r="N31" s="47"/>
      <c r="O31" s="20"/>
    </row>
    <row r="32" spans="1:15" ht="12.75">
      <c r="A32" s="21" t="s">
        <v>36</v>
      </c>
      <c r="B32" s="32">
        <v>0.956</v>
      </c>
      <c r="C32" s="32">
        <v>0.446</v>
      </c>
      <c r="D32" s="33">
        <f>B32*C32</f>
        <v>0.426376</v>
      </c>
      <c r="E32" s="48">
        <v>37</v>
      </c>
      <c r="F32" s="25"/>
      <c r="G32" s="24">
        <v>49</v>
      </c>
      <c r="H32" s="27"/>
      <c r="I32" s="26">
        <v>44</v>
      </c>
      <c r="J32" s="49"/>
      <c r="K32" s="48">
        <v>59</v>
      </c>
      <c r="L32" s="27"/>
      <c r="M32" s="50">
        <v>53</v>
      </c>
      <c r="N32" s="25"/>
      <c r="O32" s="20">
        <f>E32*F32+G32*H32+I32*J32+K32*L32+M32*N32</f>
        <v>0</v>
      </c>
    </row>
    <row r="33" spans="1:15" ht="12.75">
      <c r="A33" s="31" t="s">
        <v>17</v>
      </c>
      <c r="B33" s="32">
        <v>0.916</v>
      </c>
      <c r="C33" s="32">
        <v>0.296</v>
      </c>
      <c r="D33" s="33">
        <f>B33*C33</f>
        <v>0.271136</v>
      </c>
      <c r="E33" s="51">
        <v>30</v>
      </c>
      <c r="F33" s="35"/>
      <c r="G33" s="34">
        <v>42</v>
      </c>
      <c r="H33" s="37"/>
      <c r="I33" s="36">
        <v>38</v>
      </c>
      <c r="J33" s="52"/>
      <c r="K33" s="51">
        <v>53</v>
      </c>
      <c r="L33" s="37"/>
      <c r="M33" s="53">
        <v>48</v>
      </c>
      <c r="N33" s="35"/>
      <c r="O33" s="20">
        <f>E33*F33+G33*H33+I33*J33+K33*L33+M33*N33</f>
        <v>0</v>
      </c>
    </row>
    <row r="34" spans="1:15" ht="12.75">
      <c r="A34" s="31" t="s">
        <v>19</v>
      </c>
      <c r="B34" s="32">
        <v>0.916</v>
      </c>
      <c r="C34" s="32">
        <v>0.396</v>
      </c>
      <c r="D34" s="33">
        <f>B34*C34</f>
        <v>0.36273600000000006</v>
      </c>
      <c r="E34" s="51">
        <v>35</v>
      </c>
      <c r="F34" s="35"/>
      <c r="G34" s="34">
        <v>44</v>
      </c>
      <c r="H34" s="37"/>
      <c r="I34" s="36">
        <v>40</v>
      </c>
      <c r="J34" s="52"/>
      <c r="K34" s="51">
        <v>55</v>
      </c>
      <c r="L34" s="37"/>
      <c r="M34" s="53">
        <v>50</v>
      </c>
      <c r="N34" s="35"/>
      <c r="O34" s="20">
        <f>E34*F34+G34*H34+I34*J34+K34*L34+M34*N34</f>
        <v>0</v>
      </c>
    </row>
    <row r="35" spans="1:15" ht="12.75">
      <c r="A35" s="31" t="s">
        <v>37</v>
      </c>
      <c r="B35" s="32">
        <v>0.916</v>
      </c>
      <c r="C35" s="32">
        <v>0.446</v>
      </c>
      <c r="D35" s="33">
        <f>B35*C35</f>
        <v>0.408536</v>
      </c>
      <c r="E35" s="51">
        <v>36</v>
      </c>
      <c r="F35" s="35"/>
      <c r="G35" s="34">
        <v>46</v>
      </c>
      <c r="H35" s="37"/>
      <c r="I35" s="36">
        <v>41</v>
      </c>
      <c r="J35" s="52"/>
      <c r="K35" s="51">
        <v>57</v>
      </c>
      <c r="L35" s="37"/>
      <c r="M35" s="53">
        <v>51</v>
      </c>
      <c r="N35" s="35"/>
      <c r="O35" s="20">
        <f>E35*F35+G35*H35+I35*J35+K35*L35+M35*N35</f>
        <v>0</v>
      </c>
    </row>
    <row r="36" spans="1:15" ht="12.75">
      <c r="A36" s="31" t="s">
        <v>38</v>
      </c>
      <c r="B36" s="32">
        <v>0.716</v>
      </c>
      <c r="C36" s="32">
        <v>0.446</v>
      </c>
      <c r="D36" s="33">
        <f>B36*C36</f>
        <v>0.319336</v>
      </c>
      <c r="E36" s="51">
        <v>30</v>
      </c>
      <c r="F36" s="35"/>
      <c r="G36" s="34">
        <v>39</v>
      </c>
      <c r="H36" s="37"/>
      <c r="I36" s="36">
        <v>35</v>
      </c>
      <c r="J36" s="52"/>
      <c r="K36" s="51">
        <v>47</v>
      </c>
      <c r="L36" s="37"/>
      <c r="M36" s="53">
        <v>43</v>
      </c>
      <c r="N36" s="35"/>
      <c r="O36" s="20">
        <f>E36*F36+G36*H36+I36*J36+K36*L36+M36*N36</f>
        <v>0</v>
      </c>
    </row>
    <row r="37" spans="1:15" ht="12.75">
      <c r="A37" s="31" t="s">
        <v>24</v>
      </c>
      <c r="B37" s="54">
        <v>0.716</v>
      </c>
      <c r="C37" s="54">
        <v>0.396</v>
      </c>
      <c r="D37" s="33">
        <f>B37*C37</f>
        <v>0.283536</v>
      </c>
      <c r="E37" s="51">
        <v>27</v>
      </c>
      <c r="F37" s="35"/>
      <c r="G37" s="34">
        <v>37</v>
      </c>
      <c r="H37" s="37"/>
      <c r="I37" s="36">
        <v>34</v>
      </c>
      <c r="J37" s="52"/>
      <c r="K37" s="51">
        <v>46</v>
      </c>
      <c r="L37" s="37"/>
      <c r="M37" s="53">
        <v>41</v>
      </c>
      <c r="N37" s="35"/>
      <c r="O37" s="20">
        <f>E37*F37+G37*H37+I37*J37+K37*L37+M37*N37</f>
        <v>0</v>
      </c>
    </row>
    <row r="38" spans="1:15" ht="12.75">
      <c r="A38" s="31" t="s">
        <v>39</v>
      </c>
      <c r="B38" s="32">
        <v>0.356</v>
      </c>
      <c r="C38" s="32">
        <v>0.896</v>
      </c>
      <c r="D38" s="33">
        <f>B38*C38</f>
        <v>0.318976</v>
      </c>
      <c r="E38" s="51">
        <v>34</v>
      </c>
      <c r="F38" s="35"/>
      <c r="G38" s="34">
        <v>42</v>
      </c>
      <c r="H38" s="37"/>
      <c r="I38" s="36">
        <v>38</v>
      </c>
      <c r="J38" s="52"/>
      <c r="K38" s="51">
        <v>50</v>
      </c>
      <c r="L38" s="37"/>
      <c r="M38" s="53">
        <v>45</v>
      </c>
      <c r="N38" s="35"/>
      <c r="O38" s="20">
        <f>E38*F38+G38*H38+I38*J38+K38*L38+M38*N38</f>
        <v>0</v>
      </c>
    </row>
    <row r="39" spans="1:15" ht="12.75">
      <c r="A39" s="31" t="s">
        <v>40</v>
      </c>
      <c r="B39" s="32">
        <v>0.356</v>
      </c>
      <c r="C39" s="32">
        <v>0.596</v>
      </c>
      <c r="D39" s="33">
        <f>B39*C39</f>
        <v>0.21217599999999998</v>
      </c>
      <c r="E39" s="51">
        <v>25</v>
      </c>
      <c r="F39" s="35"/>
      <c r="G39" s="34">
        <v>30</v>
      </c>
      <c r="H39" s="37"/>
      <c r="I39" s="36">
        <f>G39/100*90</f>
        <v>27</v>
      </c>
      <c r="J39" s="52"/>
      <c r="K39" s="51">
        <v>36</v>
      </c>
      <c r="L39" s="37"/>
      <c r="M39" s="53">
        <v>33</v>
      </c>
      <c r="N39" s="35"/>
      <c r="O39" s="20">
        <f>E39*F39+G39*H39+I39*J39+K39*L39+M39*N39</f>
        <v>0</v>
      </c>
    </row>
    <row r="40" spans="1:15" ht="12.75">
      <c r="A40" s="39" t="s">
        <v>41</v>
      </c>
      <c r="B40" s="32">
        <v>0.356</v>
      </c>
      <c r="C40" s="32">
        <v>0.446</v>
      </c>
      <c r="D40" s="33">
        <f>B40*C40</f>
        <v>0.158776</v>
      </c>
      <c r="E40" s="55">
        <v>20</v>
      </c>
      <c r="F40" s="43"/>
      <c r="G40" s="42">
        <v>24</v>
      </c>
      <c r="H40" s="45"/>
      <c r="I40" s="44">
        <v>22</v>
      </c>
      <c r="J40" s="56"/>
      <c r="K40" s="55">
        <v>29</v>
      </c>
      <c r="L40" s="45"/>
      <c r="M40" s="57">
        <v>26</v>
      </c>
      <c r="N40" s="43"/>
      <c r="O40" s="20">
        <f>E40*F40+G40*H40+I40*J40+K40*L40+M40*N40</f>
        <v>0</v>
      </c>
    </row>
    <row r="41" spans="1:15" ht="12.75">
      <c r="A41" s="47" t="s">
        <v>42</v>
      </c>
      <c r="B41" s="47"/>
      <c r="C41" s="47"/>
      <c r="D41" s="47"/>
      <c r="E41" s="47"/>
      <c r="F41" s="47"/>
      <c r="G41" s="47"/>
      <c r="H41" s="47"/>
      <c r="I41" s="47"/>
      <c r="J41" s="47"/>
      <c r="K41" s="47"/>
      <c r="L41" s="47"/>
      <c r="M41" s="47"/>
      <c r="N41" s="47"/>
      <c r="O41" s="20"/>
    </row>
    <row r="42" spans="1:15" ht="12.75">
      <c r="A42" s="21" t="s">
        <v>43</v>
      </c>
      <c r="B42" s="32">
        <v>0.176</v>
      </c>
      <c r="C42" s="32">
        <v>0.896</v>
      </c>
      <c r="D42" s="33">
        <f>C42*B42</f>
        <v>0.157696</v>
      </c>
      <c r="E42" s="24">
        <v>31</v>
      </c>
      <c r="F42" s="25"/>
      <c r="G42" s="26">
        <v>34</v>
      </c>
      <c r="H42" s="27"/>
      <c r="I42" s="24">
        <v>31</v>
      </c>
      <c r="J42" s="25"/>
      <c r="K42" s="26">
        <v>40</v>
      </c>
      <c r="L42" s="58"/>
      <c r="M42" s="24">
        <v>36</v>
      </c>
      <c r="N42" s="25"/>
      <c r="O42" s="20">
        <f>E42*F42+G42*H42+I42*J42+K42*L42+M42*N42</f>
        <v>0</v>
      </c>
    </row>
    <row r="43" spans="1:15" s="63" customFormat="1" ht="12.75">
      <c r="A43" s="31" t="s">
        <v>44</v>
      </c>
      <c r="B43" s="59">
        <v>0.176</v>
      </c>
      <c r="C43" s="59">
        <v>0.596</v>
      </c>
      <c r="D43" s="33">
        <f>C43*B43</f>
        <v>0.10489599999999999</v>
      </c>
      <c r="E43" s="60">
        <v>21</v>
      </c>
      <c r="F43" s="35"/>
      <c r="G43" s="61">
        <v>24</v>
      </c>
      <c r="H43" s="37"/>
      <c r="I43" s="60">
        <v>22</v>
      </c>
      <c r="J43" s="35"/>
      <c r="K43" s="61">
        <v>27</v>
      </c>
      <c r="L43" s="62"/>
      <c r="M43" s="60">
        <v>25</v>
      </c>
      <c r="N43" s="35"/>
      <c r="O43" s="20">
        <f>E43*F43+G43*H43+I43*J43+K43*L43+M43*N43</f>
        <v>0</v>
      </c>
    </row>
    <row r="44" spans="1:15" ht="12.75">
      <c r="A44" s="31" t="s">
        <v>45</v>
      </c>
      <c r="B44" s="32">
        <v>0.176</v>
      </c>
      <c r="C44" s="32">
        <v>0.446</v>
      </c>
      <c r="D44" s="33">
        <f>C44*B44</f>
        <v>0.078496</v>
      </c>
      <c r="E44" s="34">
        <v>17</v>
      </c>
      <c r="F44" s="35"/>
      <c r="G44" s="36">
        <v>18</v>
      </c>
      <c r="H44" s="37"/>
      <c r="I44" s="34">
        <v>16</v>
      </c>
      <c r="J44" s="35"/>
      <c r="K44" s="36">
        <v>21</v>
      </c>
      <c r="L44" s="62"/>
      <c r="M44" s="34">
        <v>19</v>
      </c>
      <c r="N44" s="35"/>
      <c r="O44" s="20">
        <f>E44*F44+G44*H44+I44*J44+K44*L44+M44*N44</f>
        <v>0</v>
      </c>
    </row>
    <row r="45" spans="1:15" ht="12.75">
      <c r="A45" s="31" t="s">
        <v>46</v>
      </c>
      <c r="B45" s="32">
        <v>0.176</v>
      </c>
      <c r="C45" s="32">
        <v>0.396</v>
      </c>
      <c r="D45" s="33">
        <f>C45*B45</f>
        <v>0.069696</v>
      </c>
      <c r="E45" s="34">
        <v>15</v>
      </c>
      <c r="F45" s="35"/>
      <c r="G45" s="36">
        <v>16</v>
      </c>
      <c r="H45" s="37"/>
      <c r="I45" s="34">
        <v>14</v>
      </c>
      <c r="J45" s="35"/>
      <c r="K45" s="36">
        <v>19</v>
      </c>
      <c r="L45" s="62"/>
      <c r="M45" s="34">
        <v>17</v>
      </c>
      <c r="N45" s="35"/>
      <c r="O45" s="20">
        <f>E45*F45+G45*H45+I45*J45+K45*L45+M45*N45</f>
        <v>0</v>
      </c>
    </row>
    <row r="46" spans="1:15" ht="12.75">
      <c r="A46" s="31" t="s">
        <v>47</v>
      </c>
      <c r="B46" s="32">
        <v>0.141</v>
      </c>
      <c r="C46" s="32">
        <v>0.396</v>
      </c>
      <c r="D46" s="33">
        <f>C46*B46</f>
        <v>0.055836</v>
      </c>
      <c r="E46" s="34">
        <v>14</v>
      </c>
      <c r="F46" s="35"/>
      <c r="G46" s="36">
        <v>15</v>
      </c>
      <c r="H46" s="37"/>
      <c r="I46" s="34">
        <v>13</v>
      </c>
      <c r="J46" s="35"/>
      <c r="K46" s="36">
        <v>18</v>
      </c>
      <c r="L46" s="62"/>
      <c r="M46" s="34">
        <v>16</v>
      </c>
      <c r="N46" s="35"/>
      <c r="O46" s="20">
        <f>E46*F46+G46*H46+I46*J46+K46*L46+M46*N46</f>
        <v>0</v>
      </c>
    </row>
    <row r="47" spans="1:15" ht="12.75">
      <c r="A47" s="31" t="s">
        <v>48</v>
      </c>
      <c r="B47" s="32">
        <v>0.141</v>
      </c>
      <c r="C47" s="32">
        <v>0.446</v>
      </c>
      <c r="D47" s="33">
        <f>C47*B47</f>
        <v>0.062886</v>
      </c>
      <c r="E47" s="34">
        <v>15</v>
      </c>
      <c r="F47" s="35"/>
      <c r="G47" s="36">
        <v>16</v>
      </c>
      <c r="H47" s="37"/>
      <c r="I47" s="34">
        <v>14</v>
      </c>
      <c r="J47" s="35"/>
      <c r="K47" s="36">
        <v>19</v>
      </c>
      <c r="L47" s="62"/>
      <c r="M47" s="34">
        <v>18</v>
      </c>
      <c r="N47" s="35"/>
      <c r="O47" s="20">
        <f>E47*F47+G47*H47+I47*J47+K47*L47+M47*N47</f>
        <v>0</v>
      </c>
    </row>
    <row r="48" spans="1:15" ht="12.75">
      <c r="A48" s="31" t="s">
        <v>49</v>
      </c>
      <c r="B48" s="32">
        <v>0.141</v>
      </c>
      <c r="C48" s="32">
        <v>0.596</v>
      </c>
      <c r="D48" s="33">
        <f>C48*B48</f>
        <v>0.08403599999999999</v>
      </c>
      <c r="E48" s="34">
        <v>17</v>
      </c>
      <c r="F48" s="35"/>
      <c r="G48" s="36">
        <v>18</v>
      </c>
      <c r="H48" s="37"/>
      <c r="I48" s="34">
        <v>16</v>
      </c>
      <c r="J48" s="35"/>
      <c r="K48" s="36">
        <v>21</v>
      </c>
      <c r="L48" s="62"/>
      <c r="M48" s="34">
        <v>19</v>
      </c>
      <c r="N48" s="35"/>
      <c r="O48" s="20">
        <f>E48*F48+G48*H48+I48*J48+K48*L48+M48*N48</f>
        <v>0</v>
      </c>
    </row>
    <row r="49" spans="1:15" ht="12.75">
      <c r="A49" s="31" t="s">
        <v>50</v>
      </c>
      <c r="B49" s="32">
        <v>0.141</v>
      </c>
      <c r="C49" s="32">
        <v>0.896</v>
      </c>
      <c r="D49" s="33">
        <f>C49*B49</f>
        <v>0.126336</v>
      </c>
      <c r="E49" s="34">
        <v>26</v>
      </c>
      <c r="F49" s="35"/>
      <c r="G49" s="36">
        <v>29</v>
      </c>
      <c r="H49" s="37"/>
      <c r="I49" s="34">
        <v>26</v>
      </c>
      <c r="J49" s="35"/>
      <c r="K49" s="36">
        <v>34</v>
      </c>
      <c r="L49" s="62"/>
      <c r="M49" s="34">
        <v>31</v>
      </c>
      <c r="N49" s="35"/>
      <c r="O49" s="20">
        <f>E49*F49+G49*H49+I49*J49+K49*L49+M49*N49</f>
        <v>0</v>
      </c>
    </row>
    <row r="50" spans="1:15" ht="12.75">
      <c r="A50" s="31" t="s">
        <v>51</v>
      </c>
      <c r="B50" s="32">
        <v>0.116</v>
      </c>
      <c r="C50" s="32">
        <v>0.596</v>
      </c>
      <c r="D50" s="33">
        <f>C50*B50</f>
        <v>0.069136</v>
      </c>
      <c r="E50" s="34">
        <v>17</v>
      </c>
      <c r="F50" s="35"/>
      <c r="G50" s="36">
        <v>18</v>
      </c>
      <c r="H50" s="37"/>
      <c r="I50" s="34">
        <v>17</v>
      </c>
      <c r="J50" s="35"/>
      <c r="K50" s="36">
        <v>20</v>
      </c>
      <c r="L50" s="62"/>
      <c r="M50" s="34">
        <v>18</v>
      </c>
      <c r="N50" s="35"/>
      <c r="O50" s="20">
        <f>E50*F50+G50*H50+I50*J50+K50*L50+M50*N50</f>
        <v>0</v>
      </c>
    </row>
    <row r="51" spans="1:15" ht="12.75">
      <c r="A51" s="31" t="s">
        <v>52</v>
      </c>
      <c r="B51" s="32">
        <v>0.116</v>
      </c>
      <c r="C51" s="32">
        <v>0.446</v>
      </c>
      <c r="D51" s="33">
        <f>C51*B51</f>
        <v>0.051736000000000004</v>
      </c>
      <c r="E51" s="34">
        <v>13</v>
      </c>
      <c r="F51" s="35"/>
      <c r="G51" s="36">
        <v>15</v>
      </c>
      <c r="H51" s="37"/>
      <c r="I51" s="34">
        <v>13</v>
      </c>
      <c r="J51" s="35"/>
      <c r="K51" s="36">
        <v>16</v>
      </c>
      <c r="L51" s="62"/>
      <c r="M51" s="34">
        <v>14</v>
      </c>
      <c r="N51" s="35"/>
      <c r="O51" s="20">
        <f>E51*F51+G51*H51+I51*J51+K51*L51+M51*N51</f>
        <v>0</v>
      </c>
    </row>
    <row r="52" spans="1:15" ht="12.75">
      <c r="A52" s="31" t="s">
        <v>53</v>
      </c>
      <c r="B52" s="32">
        <v>0.116</v>
      </c>
      <c r="C52" s="32">
        <v>0.146</v>
      </c>
      <c r="D52" s="33">
        <f>C52*B52</f>
        <v>0.016936</v>
      </c>
      <c r="E52" s="34">
        <v>7</v>
      </c>
      <c r="F52" s="35"/>
      <c r="G52" s="36">
        <v>8</v>
      </c>
      <c r="H52" s="37"/>
      <c r="I52" s="34">
        <v>7</v>
      </c>
      <c r="J52" s="35"/>
      <c r="K52" s="36">
        <v>9</v>
      </c>
      <c r="L52" s="62"/>
      <c r="M52" s="34">
        <v>8</v>
      </c>
      <c r="N52" s="35"/>
      <c r="O52" s="20">
        <f>E52*F52+G52*H52+I52*J52+K52*L52+M52*N52</f>
        <v>0</v>
      </c>
    </row>
    <row r="53" spans="1:15" s="63" customFormat="1" ht="12.75">
      <c r="A53" s="31" t="s">
        <v>54</v>
      </c>
      <c r="B53" s="59">
        <v>0.236</v>
      </c>
      <c r="C53" s="59">
        <v>0.596</v>
      </c>
      <c r="D53" s="33">
        <f>C53*B53</f>
        <v>0.14065599999999998</v>
      </c>
      <c r="E53" s="60">
        <v>28</v>
      </c>
      <c r="F53" s="35"/>
      <c r="G53" s="61">
        <v>31</v>
      </c>
      <c r="H53" s="37"/>
      <c r="I53" s="60">
        <v>28</v>
      </c>
      <c r="J53" s="35"/>
      <c r="K53" s="61">
        <v>36</v>
      </c>
      <c r="L53" s="62"/>
      <c r="M53" s="60">
        <v>32</v>
      </c>
      <c r="N53" s="35"/>
      <c r="O53" s="20">
        <f>E53*F53+G53*H53+I53*J53+K53*L53+M53*N53</f>
        <v>0</v>
      </c>
    </row>
    <row r="54" spans="1:15" ht="12.75">
      <c r="A54" s="31" t="s">
        <v>55</v>
      </c>
      <c r="B54" s="32">
        <v>0.716</v>
      </c>
      <c r="C54" s="32">
        <v>0.242</v>
      </c>
      <c r="D54" s="33">
        <f>C54*B54</f>
        <v>0.17327199999999998</v>
      </c>
      <c r="E54" s="34">
        <v>33</v>
      </c>
      <c r="F54" s="35"/>
      <c r="G54" s="36">
        <v>35</v>
      </c>
      <c r="H54" s="37"/>
      <c r="I54" s="34">
        <v>31</v>
      </c>
      <c r="J54" s="35"/>
      <c r="K54" s="36">
        <v>42</v>
      </c>
      <c r="L54" s="62"/>
      <c r="M54" s="34">
        <v>38</v>
      </c>
      <c r="N54" s="35"/>
      <c r="O54" s="20">
        <f>E54*F54+G54*H54+I54*J54+K54*L54+M54*N54</f>
        <v>0</v>
      </c>
    </row>
    <row r="55" spans="1:15" ht="12.75">
      <c r="A55" s="31" t="s">
        <v>56</v>
      </c>
      <c r="B55" s="32">
        <v>0.716</v>
      </c>
      <c r="C55" s="32">
        <v>0.146</v>
      </c>
      <c r="D55" s="33">
        <f>C55*B55</f>
        <v>0.10453599999999999</v>
      </c>
      <c r="E55" s="34">
        <v>20</v>
      </c>
      <c r="F55" s="35"/>
      <c r="G55" s="36">
        <v>23</v>
      </c>
      <c r="H55" s="37"/>
      <c r="I55" s="34">
        <v>21</v>
      </c>
      <c r="J55" s="35"/>
      <c r="K55" s="36">
        <v>26</v>
      </c>
      <c r="L55" s="62"/>
      <c r="M55" s="34">
        <v>24</v>
      </c>
      <c r="N55" s="35"/>
      <c r="O55" s="20">
        <f>E55*F55+G55*H55+I55*J55+K55*L55+M55*N55</f>
        <v>0</v>
      </c>
    </row>
    <row r="56" spans="1:15" ht="12.75">
      <c r="A56" s="39" t="s">
        <v>57</v>
      </c>
      <c r="B56" s="32">
        <v>0.956</v>
      </c>
      <c r="C56" s="32">
        <v>0.146</v>
      </c>
      <c r="D56" s="33">
        <f>C56*B56</f>
        <v>0.13957599999999998</v>
      </c>
      <c r="E56" s="42">
        <v>27</v>
      </c>
      <c r="F56" s="43"/>
      <c r="G56" s="44">
        <v>30</v>
      </c>
      <c r="H56" s="45"/>
      <c r="I56" s="42">
        <v>27</v>
      </c>
      <c r="J56" s="43"/>
      <c r="K56" s="44">
        <v>35</v>
      </c>
      <c r="L56" s="64"/>
      <c r="M56" s="42">
        <v>31</v>
      </c>
      <c r="N56" s="43"/>
      <c r="O56" s="20">
        <f>E56*F56+G56*H56+I56*J56+K56*L56+M56*N56</f>
        <v>0</v>
      </c>
    </row>
    <row r="57" spans="1:15" ht="12.75">
      <c r="A57" s="47" t="s">
        <v>58</v>
      </c>
      <c r="B57" s="47"/>
      <c r="C57" s="47"/>
      <c r="D57" s="47"/>
      <c r="E57" s="47"/>
      <c r="F57" s="47"/>
      <c r="G57" s="47"/>
      <c r="H57" s="47"/>
      <c r="I57" s="47"/>
      <c r="J57" s="47"/>
      <c r="K57" s="47"/>
      <c r="L57" s="47"/>
      <c r="M57" s="47"/>
      <c r="N57" s="47"/>
      <c r="O57" s="20"/>
    </row>
    <row r="58" spans="1:15" ht="12.75">
      <c r="A58" s="21" t="s">
        <v>59</v>
      </c>
      <c r="B58" s="32">
        <v>0.716</v>
      </c>
      <c r="C58" s="32">
        <v>0.446</v>
      </c>
      <c r="D58" s="33">
        <f>B58*C58</f>
        <v>0.319336</v>
      </c>
      <c r="E58" s="48">
        <v>80</v>
      </c>
      <c r="F58" s="25"/>
      <c r="G58" s="24">
        <v>90</v>
      </c>
      <c r="H58" s="27"/>
      <c r="I58" s="26">
        <v>86</v>
      </c>
      <c r="J58" s="49"/>
      <c r="K58" s="24">
        <v>105</v>
      </c>
      <c r="L58" s="27"/>
      <c r="M58" s="50">
        <v>97</v>
      </c>
      <c r="N58" s="25"/>
      <c r="O58" s="20">
        <f>E58*F58+G58*H58+I58*J58+K58*L58+M58*N58</f>
        <v>0</v>
      </c>
    </row>
    <row r="59" spans="1:15" ht="12.75">
      <c r="A59" s="31" t="s">
        <v>20</v>
      </c>
      <c r="B59" s="32">
        <v>0.916</v>
      </c>
      <c r="C59" s="32">
        <v>0.446</v>
      </c>
      <c r="D59" s="33">
        <f>B59*C59</f>
        <v>0.408536</v>
      </c>
      <c r="E59" s="51">
        <v>90</v>
      </c>
      <c r="F59" s="35"/>
      <c r="G59" s="34">
        <v>110</v>
      </c>
      <c r="H59" s="37"/>
      <c r="I59" s="36">
        <v>100</v>
      </c>
      <c r="J59" s="52"/>
      <c r="K59" s="34">
        <v>130</v>
      </c>
      <c r="L59" s="37"/>
      <c r="M59" s="53">
        <v>115</v>
      </c>
      <c r="N59" s="35"/>
      <c r="O59" s="20">
        <f>E59*F59+G59*H59+I59*J59+K59*L59+M59*N59</f>
        <v>0</v>
      </c>
    </row>
    <row r="60" spans="1:15" ht="12.75">
      <c r="A60" s="39" t="s">
        <v>60</v>
      </c>
      <c r="B60" s="65">
        <v>0.956</v>
      </c>
      <c r="C60" s="65">
        <v>0.446</v>
      </c>
      <c r="D60" s="33">
        <f>B60*C60</f>
        <v>0.426376</v>
      </c>
      <c r="E60" s="55">
        <v>98</v>
      </c>
      <c r="F60" s="43"/>
      <c r="G60" s="42">
        <v>115</v>
      </c>
      <c r="H60" s="45"/>
      <c r="I60" s="44">
        <v>105</v>
      </c>
      <c r="J60" s="56"/>
      <c r="K60" s="42">
        <v>135</v>
      </c>
      <c r="L60" s="45"/>
      <c r="M60" s="57">
        <v>120</v>
      </c>
      <c r="N60" s="43"/>
      <c r="O60" s="20">
        <f>E60*F60+G60*H60+I60*J60+K60*L60+M60*N60</f>
        <v>0</v>
      </c>
    </row>
    <row r="61" spans="1:15" ht="12.75">
      <c r="A61" s="47" t="s">
        <v>61</v>
      </c>
      <c r="B61" s="47"/>
      <c r="C61" s="47"/>
      <c r="D61" s="47"/>
      <c r="E61" s="47"/>
      <c r="F61" s="47"/>
      <c r="G61" s="47"/>
      <c r="H61" s="47"/>
      <c r="I61" s="47"/>
      <c r="J61" s="47"/>
      <c r="K61" s="47"/>
      <c r="L61" s="47"/>
      <c r="M61" s="47"/>
      <c r="N61" s="47"/>
      <c r="O61" s="20"/>
    </row>
    <row r="62" spans="1:15" ht="12.75">
      <c r="A62" s="66" t="s">
        <v>62</v>
      </c>
      <c r="B62" s="67"/>
      <c r="C62" s="67"/>
      <c r="D62" s="68"/>
      <c r="E62" s="69">
        <v>127</v>
      </c>
      <c r="F62" s="70"/>
      <c r="G62" s="69">
        <v>143</v>
      </c>
      <c r="H62" s="37"/>
      <c r="I62" s="69">
        <v>129</v>
      </c>
      <c r="J62" s="52"/>
      <c r="K62" s="69">
        <v>169</v>
      </c>
      <c r="L62" s="62"/>
      <c r="M62" s="69">
        <v>152</v>
      </c>
      <c r="N62" s="25"/>
      <c r="O62" s="20">
        <f>E62*F62+G62*H62+I62*J62+K62*L62+M62*N62</f>
        <v>0</v>
      </c>
    </row>
    <row r="63" spans="1:15" ht="12.75">
      <c r="A63" s="71" t="s">
        <v>63</v>
      </c>
      <c r="B63" s="67"/>
      <c r="C63" s="67"/>
      <c r="D63" s="68"/>
      <c r="E63" s="72">
        <v>126</v>
      </c>
      <c r="F63" s="70"/>
      <c r="G63" s="72">
        <v>140</v>
      </c>
      <c r="H63" s="37"/>
      <c r="I63" s="72">
        <v>126</v>
      </c>
      <c r="J63" s="52"/>
      <c r="K63" s="72">
        <v>165</v>
      </c>
      <c r="L63" s="62"/>
      <c r="M63" s="72">
        <v>148</v>
      </c>
      <c r="N63" s="35"/>
      <c r="O63" s="20">
        <f>E63*F63+G63*H63+I63*J63+K63*L63+M63*N63</f>
        <v>0</v>
      </c>
    </row>
    <row r="64" spans="1:15" ht="12.75">
      <c r="A64" s="71" t="s">
        <v>64</v>
      </c>
      <c r="B64" s="67"/>
      <c r="C64" s="67"/>
      <c r="D64" s="68"/>
      <c r="E64" s="72">
        <v>124</v>
      </c>
      <c r="F64" s="70"/>
      <c r="G64" s="72">
        <v>138</v>
      </c>
      <c r="H64" s="37"/>
      <c r="I64" s="72">
        <v>124</v>
      </c>
      <c r="J64" s="52"/>
      <c r="K64" s="72">
        <v>158</v>
      </c>
      <c r="L64" s="62"/>
      <c r="M64" s="72">
        <v>142</v>
      </c>
      <c r="N64" s="35"/>
      <c r="O64" s="20">
        <f>E64*F64+G64*H64+I64*J64+K64*L64+M64*N64</f>
        <v>0</v>
      </c>
    </row>
    <row r="65" spans="1:15" ht="12.75">
      <c r="A65" s="71" t="s">
        <v>65</v>
      </c>
      <c r="B65" s="67"/>
      <c r="C65" s="67"/>
      <c r="D65" s="68"/>
      <c r="E65" s="72">
        <v>238</v>
      </c>
      <c r="F65" s="70"/>
      <c r="G65" s="72">
        <v>265</v>
      </c>
      <c r="H65" s="37"/>
      <c r="I65" s="72">
        <v>238</v>
      </c>
      <c r="J65" s="52"/>
      <c r="K65" s="72">
        <v>298</v>
      </c>
      <c r="L65" s="62"/>
      <c r="M65" s="72">
        <v>271</v>
      </c>
      <c r="N65" s="35"/>
      <c r="O65" s="20">
        <f>E65*F65+G65*H65+I65*J65+K65*L65+M65*N65</f>
        <v>0</v>
      </c>
    </row>
    <row r="66" spans="1:15" ht="18.75" customHeight="1">
      <c r="A66" s="73" t="s">
        <v>66</v>
      </c>
      <c r="B66" s="67"/>
      <c r="C66" s="67"/>
      <c r="D66" s="68"/>
      <c r="E66" s="74">
        <v>207</v>
      </c>
      <c r="F66" s="75"/>
      <c r="G66" s="74">
        <v>231</v>
      </c>
      <c r="H66" s="76"/>
      <c r="I66" s="74">
        <v>207</v>
      </c>
      <c r="J66" s="77"/>
      <c r="K66" s="74">
        <v>270</v>
      </c>
      <c r="L66" s="78"/>
      <c r="M66" s="74">
        <v>243</v>
      </c>
      <c r="N66" s="79"/>
      <c r="O66" s="20">
        <f>E66*F66+G66*H66+I66*J66+K66*L66+M66*N66</f>
        <v>0</v>
      </c>
    </row>
    <row r="67" spans="1:15" ht="12.75">
      <c r="A67" s="80" t="s">
        <v>67</v>
      </c>
      <c r="B67" s="80"/>
      <c r="C67" s="80"/>
      <c r="D67" s="80"/>
      <c r="E67" s="80"/>
      <c r="F67" s="80"/>
      <c r="G67" s="80"/>
      <c r="H67" s="80"/>
      <c r="I67" s="80"/>
      <c r="J67" s="80"/>
      <c r="K67" s="80"/>
      <c r="L67" s="80"/>
      <c r="M67" s="80"/>
      <c r="N67" s="80"/>
      <c r="O67" s="81"/>
    </row>
    <row r="68" spans="1:15" ht="29.25" customHeight="1">
      <c r="A68" s="82" t="s">
        <v>68</v>
      </c>
      <c r="B68" s="82"/>
      <c r="C68" s="82"/>
      <c r="D68" s="82"/>
      <c r="E68" s="82"/>
      <c r="F68" s="82"/>
      <c r="G68" s="82"/>
      <c r="H68" s="82"/>
      <c r="I68" s="82"/>
      <c r="J68" s="82"/>
      <c r="K68" s="82"/>
      <c r="L68" s="82"/>
      <c r="M68" s="82"/>
      <c r="N68" s="82"/>
      <c r="O68" s="20"/>
    </row>
    <row r="69" spans="1:15" ht="12.75">
      <c r="A69" s="83" t="s">
        <v>69</v>
      </c>
      <c r="B69" s="67"/>
      <c r="C69" s="67"/>
      <c r="D69" s="68"/>
      <c r="E69" s="84">
        <v>36</v>
      </c>
      <c r="F69" s="85"/>
      <c r="G69" s="84">
        <v>41</v>
      </c>
      <c r="H69" s="86"/>
      <c r="I69" s="84">
        <v>37</v>
      </c>
      <c r="J69" s="87"/>
      <c r="K69" s="84">
        <v>50</v>
      </c>
      <c r="L69" s="88"/>
      <c r="M69" s="84">
        <v>45</v>
      </c>
      <c r="N69" s="89"/>
      <c r="O69" s="20">
        <f>E69*F69+G69*H69+I69*J69+K69*L69+M69*N69</f>
        <v>0</v>
      </c>
    </row>
    <row r="70" spans="1:15" ht="12.75">
      <c r="A70" s="90" t="s">
        <v>70</v>
      </c>
      <c r="B70" s="67"/>
      <c r="C70" s="67"/>
      <c r="D70" s="68"/>
      <c r="E70" s="91">
        <v>40</v>
      </c>
      <c r="F70" s="92"/>
      <c r="G70" s="91">
        <v>45</v>
      </c>
      <c r="H70" s="45"/>
      <c r="I70" s="91">
        <v>40</v>
      </c>
      <c r="J70" s="56"/>
      <c r="K70" s="91">
        <v>56</v>
      </c>
      <c r="L70" s="64"/>
      <c r="M70" s="91">
        <v>50</v>
      </c>
      <c r="N70" s="35"/>
      <c r="O70" s="20">
        <f>E70*F70+G70*H70+I70*J70+K70*L70+M70*N70</f>
        <v>0</v>
      </c>
    </row>
    <row r="71" spans="1:15" ht="12.75">
      <c r="A71" s="47" t="s">
        <v>71</v>
      </c>
      <c r="B71" s="47"/>
      <c r="C71" s="47"/>
      <c r="D71" s="47"/>
      <c r="E71" s="47"/>
      <c r="F71" s="47"/>
      <c r="G71" s="47"/>
      <c r="H71" s="47"/>
      <c r="I71" s="47"/>
      <c r="J71" s="47"/>
      <c r="K71" s="47"/>
      <c r="L71" s="47"/>
      <c r="M71" s="47"/>
      <c r="N71" s="47"/>
      <c r="O71" s="20"/>
    </row>
    <row r="72" spans="1:15" ht="12.75">
      <c r="A72" s="93" t="s">
        <v>72</v>
      </c>
      <c r="B72" s="67"/>
      <c r="C72" s="67"/>
      <c r="D72" s="68"/>
      <c r="E72" s="91">
        <v>52</v>
      </c>
      <c r="F72" s="92"/>
      <c r="G72" s="91">
        <v>58</v>
      </c>
      <c r="H72" s="45"/>
      <c r="I72" s="91">
        <v>52</v>
      </c>
      <c r="J72" s="56"/>
      <c r="K72" s="91">
        <v>74</v>
      </c>
      <c r="L72" s="64"/>
      <c r="M72" s="91">
        <v>67</v>
      </c>
      <c r="N72" s="35"/>
      <c r="O72" s="20">
        <f>E72*F72+G72*H72+I72*J72+K72*L72+M72*N72</f>
        <v>0</v>
      </c>
    </row>
    <row r="73" spans="1:15" ht="12.75">
      <c r="A73" s="94" t="s">
        <v>73</v>
      </c>
      <c r="B73" s="67"/>
      <c r="C73" s="67"/>
      <c r="D73" s="68"/>
      <c r="E73" s="91">
        <v>37</v>
      </c>
      <c r="F73" s="92"/>
      <c r="G73" s="91">
        <v>41</v>
      </c>
      <c r="H73" s="45"/>
      <c r="I73" s="91">
        <v>37</v>
      </c>
      <c r="J73" s="56"/>
      <c r="K73" s="91">
        <v>51</v>
      </c>
      <c r="L73" s="64"/>
      <c r="M73" s="91">
        <v>46</v>
      </c>
      <c r="N73" s="35"/>
      <c r="O73" s="20">
        <f>E73*F73+G73*H73+I73*J73+K73*L73+M73*N73</f>
        <v>0</v>
      </c>
    </row>
    <row r="74" spans="1:15" ht="12.75">
      <c r="A74" s="47" t="s">
        <v>74</v>
      </c>
      <c r="B74" s="47"/>
      <c r="C74" s="47"/>
      <c r="D74" s="47"/>
      <c r="E74" s="47"/>
      <c r="F74" s="47"/>
      <c r="G74" s="47"/>
      <c r="H74" s="47"/>
      <c r="I74" s="47"/>
      <c r="J74" s="47"/>
      <c r="K74" s="47"/>
      <c r="L74" s="47"/>
      <c r="M74" s="47"/>
      <c r="N74" s="47"/>
      <c r="O74" s="20"/>
    </row>
    <row r="75" spans="1:15" ht="12.75">
      <c r="A75" s="95" t="s">
        <v>75</v>
      </c>
      <c r="B75" s="67"/>
      <c r="C75" s="67"/>
      <c r="D75" s="96">
        <v>21</v>
      </c>
      <c r="E75" s="97">
        <v>20</v>
      </c>
      <c r="F75" s="97"/>
      <c r="G75" s="97"/>
      <c r="H75" s="97"/>
      <c r="I75" s="97"/>
      <c r="J75" s="97"/>
      <c r="K75" s="97"/>
      <c r="L75" s="97"/>
      <c r="M75" s="97"/>
      <c r="N75" s="98"/>
      <c r="O75" s="20">
        <f>N75*E75</f>
        <v>0</v>
      </c>
    </row>
    <row r="76" spans="1:15" ht="12.75">
      <c r="A76" s="47" t="s">
        <v>76</v>
      </c>
      <c r="B76" s="47"/>
      <c r="C76" s="47"/>
      <c r="D76" s="47"/>
      <c r="E76" s="47"/>
      <c r="F76" s="47"/>
      <c r="G76" s="47"/>
      <c r="H76" s="47"/>
      <c r="I76" s="47"/>
      <c r="J76" s="47"/>
      <c r="K76" s="47"/>
      <c r="L76" s="47"/>
      <c r="M76" s="47"/>
      <c r="N76" s="47"/>
      <c r="O76" s="20"/>
    </row>
    <row r="77" spans="1:15" ht="12.75">
      <c r="A77" s="99" t="s">
        <v>77</v>
      </c>
      <c r="B77" s="67"/>
      <c r="C77" s="67"/>
      <c r="D77" s="68"/>
      <c r="E77" s="69">
        <v>36</v>
      </c>
      <c r="F77" s="100"/>
      <c r="G77" s="69">
        <v>40</v>
      </c>
      <c r="H77" s="101"/>
      <c r="I77" s="69">
        <v>36</v>
      </c>
      <c r="J77" s="100"/>
      <c r="K77" s="69">
        <v>44</v>
      </c>
      <c r="L77" s="101"/>
      <c r="M77" s="69">
        <v>42</v>
      </c>
      <c r="N77" s="28"/>
      <c r="O77" s="20">
        <f>E77*F77+G77*H77+I77*J77+K77*L77+M77*N77</f>
        <v>0</v>
      </c>
    </row>
    <row r="78" spans="1:15" ht="12.75">
      <c r="A78" s="102" t="s">
        <v>78</v>
      </c>
      <c r="B78" s="67"/>
      <c r="C78" s="67"/>
      <c r="D78" s="68"/>
      <c r="E78" s="72">
        <v>38</v>
      </c>
      <c r="F78" s="70"/>
      <c r="G78" s="72">
        <v>42</v>
      </c>
      <c r="H78" s="103"/>
      <c r="I78" s="72">
        <v>38</v>
      </c>
      <c r="J78" s="70"/>
      <c r="K78" s="72">
        <v>46</v>
      </c>
      <c r="L78" s="103"/>
      <c r="M78" s="72">
        <v>43</v>
      </c>
      <c r="N78" s="38"/>
      <c r="O78" s="20">
        <f>E78*F78+G78*H78+I78*J78+K78*L78+M78*N78</f>
        <v>0</v>
      </c>
    </row>
    <row r="79" spans="1:15" ht="12.75">
      <c r="A79" s="102" t="s">
        <v>79</v>
      </c>
      <c r="B79" s="67"/>
      <c r="C79" s="67"/>
      <c r="D79" s="68"/>
      <c r="E79" s="72">
        <v>39</v>
      </c>
      <c r="F79" s="70"/>
      <c r="G79" s="72">
        <v>43</v>
      </c>
      <c r="H79" s="103"/>
      <c r="I79" s="72">
        <v>39</v>
      </c>
      <c r="J79" s="70"/>
      <c r="K79" s="72">
        <v>47</v>
      </c>
      <c r="L79" s="103"/>
      <c r="M79" s="72">
        <v>45</v>
      </c>
      <c r="N79" s="38"/>
      <c r="O79" s="20">
        <f>E79*F79+G79*H79+I79*J79+K79*L79+M79*N79</f>
        <v>0</v>
      </c>
    </row>
    <row r="80" spans="1:15" ht="12.75">
      <c r="A80" s="90" t="s">
        <v>80</v>
      </c>
      <c r="B80" s="67"/>
      <c r="C80" s="67"/>
      <c r="D80" s="68"/>
      <c r="E80" s="91">
        <v>43</v>
      </c>
      <c r="F80" s="92"/>
      <c r="G80" s="91">
        <v>48</v>
      </c>
      <c r="H80" s="104"/>
      <c r="I80" s="91">
        <v>43</v>
      </c>
      <c r="J80" s="92"/>
      <c r="K80" s="91">
        <v>53</v>
      </c>
      <c r="L80" s="104"/>
      <c r="M80" s="91">
        <v>50</v>
      </c>
      <c r="N80" s="46"/>
      <c r="O80" s="20">
        <f>E80*F80+G80*H80+I80*J80+K80*L80+M80*N80</f>
        <v>0</v>
      </c>
    </row>
    <row r="81" spans="1:15" ht="12.75">
      <c r="A81" s="47" t="s">
        <v>81</v>
      </c>
      <c r="B81" s="47"/>
      <c r="C81" s="47"/>
      <c r="D81" s="47"/>
      <c r="E81" s="47"/>
      <c r="F81" s="47"/>
      <c r="G81" s="47"/>
      <c r="H81" s="47"/>
      <c r="I81" s="47"/>
      <c r="J81" s="47"/>
      <c r="K81" s="47"/>
      <c r="L81" s="47"/>
      <c r="M81" s="47"/>
      <c r="N81" s="47"/>
      <c r="O81" s="20"/>
    </row>
    <row r="82" spans="1:15" ht="12.75">
      <c r="A82" s="99" t="s">
        <v>82</v>
      </c>
      <c r="B82" s="67"/>
      <c r="C82" s="67"/>
      <c r="D82" s="68"/>
      <c r="E82" s="69">
        <v>18</v>
      </c>
      <c r="F82" s="100"/>
      <c r="G82" s="69">
        <v>20</v>
      </c>
      <c r="H82" s="27"/>
      <c r="I82" s="69">
        <v>18</v>
      </c>
      <c r="J82" s="49"/>
      <c r="K82" s="69">
        <v>25</v>
      </c>
      <c r="L82" s="58"/>
      <c r="M82" s="69">
        <v>22</v>
      </c>
      <c r="N82" s="35"/>
      <c r="O82" s="20">
        <f>E82*F82+G82*H82+I82*J82+K82*L82+M82*N82</f>
        <v>0</v>
      </c>
    </row>
    <row r="83" spans="1:15" ht="12.75">
      <c r="A83" s="105" t="s">
        <v>83</v>
      </c>
      <c r="B83" s="67"/>
      <c r="C83" s="67"/>
      <c r="D83" s="68"/>
      <c r="E83" s="91">
        <v>23</v>
      </c>
      <c r="F83" s="92"/>
      <c r="G83" s="91">
        <v>26</v>
      </c>
      <c r="H83" s="45"/>
      <c r="I83" s="91">
        <v>23</v>
      </c>
      <c r="J83" s="56"/>
      <c r="K83" s="91">
        <v>30</v>
      </c>
      <c r="L83" s="64"/>
      <c r="M83" s="91">
        <v>27</v>
      </c>
      <c r="N83" s="35"/>
      <c r="O83" s="20">
        <f>E83*F83+G83*H83+I83*J83+K83*L83+M83*N83</f>
        <v>0</v>
      </c>
    </row>
    <row r="84" spans="1:15" ht="12.75">
      <c r="A84" s="47" t="s">
        <v>84</v>
      </c>
      <c r="B84" s="47"/>
      <c r="C84" s="47"/>
      <c r="D84" s="47"/>
      <c r="E84" s="47"/>
      <c r="F84" s="47"/>
      <c r="G84" s="47"/>
      <c r="H84" s="47"/>
      <c r="I84" s="47"/>
      <c r="J84" s="47"/>
      <c r="K84" s="47"/>
      <c r="L84" s="47"/>
      <c r="M84" s="47"/>
      <c r="N84" s="47"/>
      <c r="O84" s="20"/>
    </row>
    <row r="85" spans="1:15" ht="12.75">
      <c r="A85" s="99" t="s">
        <v>85</v>
      </c>
      <c r="B85" s="67"/>
      <c r="C85" s="67"/>
      <c r="D85" s="68"/>
      <c r="E85" s="69">
        <v>18</v>
      </c>
      <c r="F85" s="100"/>
      <c r="G85" s="69">
        <v>23</v>
      </c>
      <c r="H85" s="101"/>
      <c r="I85" s="69">
        <v>21</v>
      </c>
      <c r="J85" s="100"/>
      <c r="K85" s="69">
        <v>26</v>
      </c>
      <c r="L85" s="101"/>
      <c r="M85" s="69">
        <v>23</v>
      </c>
      <c r="N85" s="28"/>
      <c r="O85" s="20">
        <f>E85*F85+G85*H85+I85*J85+K85*L85+M85*N85</f>
        <v>0</v>
      </c>
    </row>
    <row r="86" spans="1:15" ht="12.75">
      <c r="A86" s="102" t="s">
        <v>86</v>
      </c>
      <c r="B86" s="67"/>
      <c r="C86" s="67"/>
      <c r="D86" s="68"/>
      <c r="E86" s="72">
        <v>13</v>
      </c>
      <c r="F86" s="70"/>
      <c r="G86" s="72">
        <v>17</v>
      </c>
      <c r="H86" s="103"/>
      <c r="I86" s="72">
        <v>15</v>
      </c>
      <c r="J86" s="70"/>
      <c r="K86" s="72">
        <v>20</v>
      </c>
      <c r="L86" s="103"/>
      <c r="M86" s="72">
        <v>18</v>
      </c>
      <c r="N86" s="38"/>
      <c r="O86" s="20">
        <f>E86*F86+G86*H86+I86*J86+K86*L86+M86*N86</f>
        <v>0</v>
      </c>
    </row>
    <row r="87" spans="1:15" ht="12.75">
      <c r="A87" s="106" t="s">
        <v>87</v>
      </c>
      <c r="B87" s="67"/>
      <c r="C87" s="67"/>
      <c r="D87" s="68"/>
      <c r="E87" s="74">
        <v>11</v>
      </c>
      <c r="F87" s="75"/>
      <c r="G87" s="74">
        <v>13</v>
      </c>
      <c r="H87" s="107"/>
      <c r="I87" s="74">
        <v>12</v>
      </c>
      <c r="J87" s="75"/>
      <c r="K87" s="74">
        <v>16</v>
      </c>
      <c r="L87" s="107"/>
      <c r="M87" s="74">
        <v>14</v>
      </c>
      <c r="N87" s="108"/>
      <c r="O87" s="20">
        <f>E87*F87+G87*H87+I87*J87+K87*L87+M87*N87</f>
        <v>0</v>
      </c>
    </row>
    <row r="88" spans="1:15" ht="12.75">
      <c r="A88" s="82" t="s">
        <v>88</v>
      </c>
      <c r="B88" s="82"/>
      <c r="C88" s="82"/>
      <c r="D88" s="82"/>
      <c r="E88" s="82"/>
      <c r="F88" s="82"/>
      <c r="G88" s="82"/>
      <c r="H88" s="82"/>
      <c r="I88" s="82"/>
      <c r="J88" s="82"/>
      <c r="K88" s="82"/>
      <c r="L88" s="82"/>
      <c r="M88" s="82"/>
      <c r="N88" s="82"/>
      <c r="O88" s="20"/>
    </row>
    <row r="89" spans="1:15" ht="15.75" customHeight="1">
      <c r="A89" s="95" t="s">
        <v>89</v>
      </c>
      <c r="B89" s="109"/>
      <c r="C89" s="109"/>
      <c r="D89" s="110"/>
      <c r="E89" s="111">
        <v>137</v>
      </c>
      <c r="F89" s="112"/>
      <c r="G89" s="111">
        <v>147</v>
      </c>
      <c r="H89" s="113"/>
      <c r="I89" s="111">
        <v>137</v>
      </c>
      <c r="J89" s="112"/>
      <c r="K89" s="111">
        <v>180</v>
      </c>
      <c r="L89" s="113"/>
      <c r="M89" s="111">
        <v>162</v>
      </c>
      <c r="N89" s="114"/>
      <c r="O89" s="20">
        <f>E89*F89+G89*H89+I89*J89+K89*L89+M89*N89</f>
        <v>0</v>
      </c>
    </row>
    <row r="90" spans="1:15" ht="12.75">
      <c r="A90" s="47" t="s">
        <v>90</v>
      </c>
      <c r="B90" s="47"/>
      <c r="C90" s="47"/>
      <c r="D90" s="47"/>
      <c r="E90" s="47"/>
      <c r="F90" s="47"/>
      <c r="G90" s="47"/>
      <c r="H90" s="47"/>
      <c r="I90" s="47"/>
      <c r="J90" s="47"/>
      <c r="K90" s="47"/>
      <c r="L90" s="47"/>
      <c r="M90" s="47"/>
      <c r="N90" s="47"/>
      <c r="O90" s="20"/>
    </row>
    <row r="91" spans="1:15" ht="12.75">
      <c r="A91" s="95" t="s">
        <v>91</v>
      </c>
      <c r="B91" s="109"/>
      <c r="C91" s="109"/>
      <c r="D91" s="110"/>
      <c r="E91" s="97">
        <v>11</v>
      </c>
      <c r="F91" s="97"/>
      <c r="G91" s="97"/>
      <c r="H91" s="97"/>
      <c r="I91" s="97"/>
      <c r="J91" s="97"/>
      <c r="K91" s="97"/>
      <c r="L91" s="97"/>
      <c r="M91" s="97"/>
      <c r="N91" s="114"/>
      <c r="O91" s="115">
        <f>N91*E91</f>
        <v>0</v>
      </c>
    </row>
    <row r="92" spans="1:15" ht="12.75">
      <c r="A92" s="47" t="s">
        <v>92</v>
      </c>
      <c r="B92" s="47"/>
      <c r="C92" s="47"/>
      <c r="D92" s="47"/>
      <c r="E92" s="47"/>
      <c r="F92" s="47"/>
      <c r="G92" s="47"/>
      <c r="H92" s="47"/>
      <c r="I92" s="47"/>
      <c r="J92" s="47"/>
      <c r="K92" s="47"/>
      <c r="L92" s="47"/>
      <c r="M92" s="47"/>
      <c r="N92" s="47"/>
      <c r="O92" s="20"/>
    </row>
    <row r="93" spans="1:15" ht="38.25" customHeight="1">
      <c r="A93" s="116" t="s">
        <v>93</v>
      </c>
      <c r="B93" s="67"/>
      <c r="C93" s="67"/>
      <c r="D93" s="68"/>
      <c r="E93" s="69">
        <v>85</v>
      </c>
      <c r="F93" s="100"/>
      <c r="G93" s="69">
        <v>95</v>
      </c>
      <c r="H93" s="27"/>
      <c r="I93" s="69">
        <v>90</v>
      </c>
      <c r="J93" s="49"/>
      <c r="K93" s="69">
        <v>110</v>
      </c>
      <c r="L93" s="58"/>
      <c r="M93" s="69">
        <v>99</v>
      </c>
      <c r="N93" s="25"/>
      <c r="O93" s="20">
        <f>E93*F93+G93*H93+I93*J93+K93*L93+M93*N93</f>
        <v>0</v>
      </c>
    </row>
    <row r="94" spans="1:15" ht="38.25" customHeight="1">
      <c r="A94" s="116" t="s">
        <v>94</v>
      </c>
      <c r="B94" s="67"/>
      <c r="C94" s="67"/>
      <c r="D94" s="68"/>
      <c r="E94" s="91">
        <v>103</v>
      </c>
      <c r="F94" s="92"/>
      <c r="G94" s="91">
        <v>125</v>
      </c>
      <c r="H94" s="45"/>
      <c r="I94" s="91">
        <v>112</v>
      </c>
      <c r="J94" s="56"/>
      <c r="K94" s="91">
        <v>140</v>
      </c>
      <c r="L94" s="64"/>
      <c r="M94" s="91">
        <v>126</v>
      </c>
      <c r="N94" s="43"/>
      <c r="O94" s="20">
        <f>E94*F94+G94*H94+I94*J94+K94*L94+M94*N94</f>
        <v>0</v>
      </c>
    </row>
    <row r="95" spans="1:15" ht="12.75">
      <c r="A95" s="47" t="s">
        <v>95</v>
      </c>
      <c r="B95" s="47"/>
      <c r="C95" s="47"/>
      <c r="D95" s="47"/>
      <c r="E95" s="47"/>
      <c r="F95" s="47"/>
      <c r="G95" s="47"/>
      <c r="H95" s="47"/>
      <c r="I95" s="47"/>
      <c r="J95" s="47"/>
      <c r="K95" s="47"/>
      <c r="L95" s="47"/>
      <c r="M95" s="47"/>
      <c r="N95" s="47"/>
      <c r="O95" s="20"/>
    </row>
    <row r="96" spans="1:15" ht="12.75">
      <c r="A96" s="116" t="s">
        <v>96</v>
      </c>
      <c r="B96" s="67"/>
      <c r="C96" s="67"/>
      <c r="D96" s="68"/>
      <c r="E96" s="69">
        <v>62</v>
      </c>
      <c r="F96" s="100"/>
      <c r="G96" s="69">
        <v>71</v>
      </c>
      <c r="H96" s="101"/>
      <c r="I96" s="69">
        <v>64</v>
      </c>
      <c r="J96" s="100"/>
      <c r="K96" s="69">
        <v>85</v>
      </c>
      <c r="L96" s="101"/>
      <c r="M96" s="69">
        <v>77</v>
      </c>
      <c r="N96" s="28"/>
      <c r="O96" s="20">
        <f>E96*F96+G96*H96+I96*J96+K96*L96+M96*N96</f>
        <v>0</v>
      </c>
    </row>
    <row r="97" spans="1:15" ht="12.75">
      <c r="A97" s="116" t="s">
        <v>97</v>
      </c>
      <c r="B97" s="67"/>
      <c r="C97" s="67"/>
      <c r="D97" s="68"/>
      <c r="E97" s="74">
        <v>43</v>
      </c>
      <c r="F97" s="75"/>
      <c r="G97" s="74">
        <v>54</v>
      </c>
      <c r="H97" s="107"/>
      <c r="I97" s="74">
        <v>49</v>
      </c>
      <c r="J97" s="75"/>
      <c r="K97" s="74">
        <v>64</v>
      </c>
      <c r="L97" s="107"/>
      <c r="M97" s="74">
        <v>58</v>
      </c>
      <c r="N97" s="108"/>
      <c r="O97" s="20">
        <f>E97*F97+G97*H97+I97*J97+K97*L97+M97*N97</f>
        <v>0</v>
      </c>
    </row>
    <row r="98" spans="1:15" ht="12.75">
      <c r="A98" s="82" t="s">
        <v>98</v>
      </c>
      <c r="B98" s="82"/>
      <c r="C98" s="82"/>
      <c r="D98" s="82"/>
      <c r="E98" s="82"/>
      <c r="F98" s="82"/>
      <c r="G98" s="82"/>
      <c r="H98" s="82"/>
      <c r="I98" s="82"/>
      <c r="J98" s="82"/>
      <c r="K98" s="82"/>
      <c r="L98" s="82"/>
      <c r="M98" s="82"/>
      <c r="N98" s="82"/>
      <c r="O98" s="20"/>
    </row>
    <row r="99" spans="1:15" ht="12.75">
      <c r="A99" s="95" t="s">
        <v>99</v>
      </c>
      <c r="B99" s="67"/>
      <c r="C99" s="67"/>
      <c r="D99" s="68"/>
      <c r="E99" s="117">
        <v>75</v>
      </c>
      <c r="F99" s="89"/>
      <c r="G99" s="118">
        <v>80</v>
      </c>
      <c r="H99" s="86"/>
      <c r="I99" s="117">
        <v>77</v>
      </c>
      <c r="J99" s="89"/>
      <c r="K99" s="118">
        <v>82</v>
      </c>
      <c r="L99" s="88"/>
      <c r="M99" s="117">
        <v>78</v>
      </c>
      <c r="N99" s="89"/>
      <c r="O99" s="20">
        <f>E99*F99+G99*H99+I99*J99+K99*L99+M99*N99</f>
        <v>0</v>
      </c>
    </row>
    <row r="100" spans="1:15" ht="12.75">
      <c r="A100" s="95" t="s">
        <v>100</v>
      </c>
      <c r="B100" s="67"/>
      <c r="C100" s="67"/>
      <c r="D100" s="68"/>
      <c r="E100" s="34">
        <v>73</v>
      </c>
      <c r="F100" s="35"/>
      <c r="G100" s="36">
        <v>75</v>
      </c>
      <c r="H100" s="37"/>
      <c r="I100" s="34">
        <v>77</v>
      </c>
      <c r="J100" s="35"/>
      <c r="K100" s="36">
        <v>79</v>
      </c>
      <c r="L100" s="62"/>
      <c r="M100" s="34">
        <v>77</v>
      </c>
      <c r="N100" s="35"/>
      <c r="O100" s="20">
        <f>E100*F100+G100*H100+I100*J100+K100*L100+M100*N100</f>
        <v>0</v>
      </c>
    </row>
    <row r="101" spans="1:15" ht="12.75">
      <c r="A101" s="95" t="s">
        <v>101</v>
      </c>
      <c r="B101" s="67"/>
      <c r="C101" s="67"/>
      <c r="D101" s="68"/>
      <c r="E101" s="34">
        <v>85</v>
      </c>
      <c r="F101" s="35"/>
      <c r="G101" s="36">
        <v>90</v>
      </c>
      <c r="H101" s="37"/>
      <c r="I101" s="34">
        <v>85</v>
      </c>
      <c r="J101" s="35"/>
      <c r="K101" s="36">
        <v>95</v>
      </c>
      <c r="L101" s="62"/>
      <c r="M101" s="34">
        <v>90</v>
      </c>
      <c r="N101" s="35"/>
      <c r="O101" s="20">
        <f>E101*F101+G101*H101+I101*J101+K101*L101+M101*N101</f>
        <v>0</v>
      </c>
    </row>
    <row r="102" spans="1:15" ht="12.75">
      <c r="A102" s="95" t="s">
        <v>102</v>
      </c>
      <c r="B102" s="67"/>
      <c r="C102" s="67"/>
      <c r="D102" s="68"/>
      <c r="E102" s="34">
        <v>61</v>
      </c>
      <c r="F102" s="35"/>
      <c r="G102" s="36">
        <v>64</v>
      </c>
      <c r="H102" s="37"/>
      <c r="I102" s="34">
        <v>62</v>
      </c>
      <c r="J102" s="35"/>
      <c r="K102" s="36">
        <v>69</v>
      </c>
      <c r="L102" s="62"/>
      <c r="M102" s="34">
        <v>62</v>
      </c>
      <c r="N102" s="35"/>
      <c r="O102" s="20">
        <f>E102*F102+G102*H102+I102*J102+K102*L102+M102*N102</f>
        <v>0</v>
      </c>
    </row>
    <row r="103" spans="1:15" ht="12.75">
      <c r="A103" s="95" t="s">
        <v>103</v>
      </c>
      <c r="B103" s="67"/>
      <c r="C103" s="67"/>
      <c r="D103" s="68"/>
      <c r="E103" s="60">
        <v>67</v>
      </c>
      <c r="F103" s="35"/>
      <c r="G103" s="61">
        <v>71</v>
      </c>
      <c r="H103" s="37"/>
      <c r="I103" s="60">
        <v>70</v>
      </c>
      <c r="J103" s="35"/>
      <c r="K103" s="61">
        <v>72</v>
      </c>
      <c r="L103" s="62"/>
      <c r="M103" s="60">
        <v>70</v>
      </c>
      <c r="N103" s="35"/>
      <c r="O103" s="20">
        <f>E103*F103+G103*H103+I103*J103+K103*L103+M103*N103</f>
        <v>0</v>
      </c>
    </row>
    <row r="104" spans="1:15" ht="12.75">
      <c r="A104" s="95" t="s">
        <v>104</v>
      </c>
      <c r="B104" s="67"/>
      <c r="C104" s="67"/>
      <c r="D104" s="68"/>
      <c r="E104" s="119">
        <v>60</v>
      </c>
      <c r="F104" s="79"/>
      <c r="G104" s="120">
        <v>61</v>
      </c>
      <c r="H104" s="76"/>
      <c r="I104" s="119">
        <v>60</v>
      </c>
      <c r="J104" s="79"/>
      <c r="K104" s="120">
        <v>64</v>
      </c>
      <c r="L104" s="78"/>
      <c r="M104" s="119">
        <v>61</v>
      </c>
      <c r="N104" s="79"/>
      <c r="O104" s="20">
        <f>E104*F104+G104*H104+I104*J104+K104*L104+M104*N104</f>
        <v>0</v>
      </c>
    </row>
    <row r="105" spans="1:15" ht="12.75">
      <c r="A105" s="82" t="s">
        <v>105</v>
      </c>
      <c r="B105" s="82"/>
      <c r="C105" s="82"/>
      <c r="D105" s="82"/>
      <c r="E105" s="82"/>
      <c r="F105" s="82"/>
      <c r="G105" s="82"/>
      <c r="H105" s="82"/>
      <c r="I105" s="82"/>
      <c r="J105" s="82"/>
      <c r="K105" s="82"/>
      <c r="L105" s="82"/>
      <c r="M105" s="82"/>
      <c r="N105" s="82"/>
      <c r="O105" s="20"/>
    </row>
    <row r="106" spans="1:15" ht="12.75">
      <c r="A106" s="95" t="s">
        <v>106</v>
      </c>
      <c r="B106" s="67"/>
      <c r="C106" s="67"/>
      <c r="D106" s="68"/>
      <c r="E106" s="121">
        <v>25</v>
      </c>
      <c r="F106" s="121"/>
      <c r="G106" s="121"/>
      <c r="H106" s="121"/>
      <c r="I106" s="121"/>
      <c r="J106" s="121"/>
      <c r="K106" s="121"/>
      <c r="L106" s="121"/>
      <c r="M106" s="121"/>
      <c r="N106" s="89"/>
      <c r="O106" s="115">
        <f>N106*E106</f>
        <v>0</v>
      </c>
    </row>
    <row r="107" spans="1:15" ht="12.75">
      <c r="A107" s="95" t="s">
        <v>107</v>
      </c>
      <c r="B107" s="67"/>
      <c r="C107" s="67"/>
      <c r="D107" s="68"/>
      <c r="E107" s="122">
        <v>27</v>
      </c>
      <c r="F107" s="122"/>
      <c r="G107" s="122"/>
      <c r="H107" s="122"/>
      <c r="I107" s="122"/>
      <c r="J107" s="122"/>
      <c r="K107" s="122"/>
      <c r="L107" s="122"/>
      <c r="M107" s="122"/>
      <c r="N107" s="43"/>
      <c r="O107" s="115">
        <f>N107*E107</f>
        <v>0</v>
      </c>
    </row>
    <row r="108" spans="1:15" ht="12.75">
      <c r="A108" s="47" t="s">
        <v>108</v>
      </c>
      <c r="B108" s="47"/>
      <c r="C108" s="47"/>
      <c r="D108" s="47"/>
      <c r="E108" s="47"/>
      <c r="F108" s="47"/>
      <c r="G108" s="47"/>
      <c r="H108" s="47"/>
      <c r="I108" s="47"/>
      <c r="J108" s="47"/>
      <c r="K108" s="47"/>
      <c r="L108" s="47"/>
      <c r="M108" s="47"/>
      <c r="N108" s="47"/>
      <c r="O108" s="20"/>
    </row>
    <row r="109" spans="1:15" ht="12.75">
      <c r="A109" s="95" t="s">
        <v>109</v>
      </c>
      <c r="B109" s="67"/>
      <c r="C109" s="67"/>
      <c r="D109" s="68"/>
      <c r="E109" s="123">
        <v>4</v>
      </c>
      <c r="F109" s="123"/>
      <c r="G109" s="123"/>
      <c r="H109" s="123"/>
      <c r="I109" s="123"/>
      <c r="J109" s="123"/>
      <c r="K109" s="123"/>
      <c r="L109" s="123"/>
      <c r="M109" s="123"/>
      <c r="N109" s="25"/>
      <c r="O109" s="115">
        <f>N109*E109</f>
        <v>0</v>
      </c>
    </row>
    <row r="110" spans="1:15" ht="12.75">
      <c r="A110" s="95" t="s">
        <v>110</v>
      </c>
      <c r="B110" s="67"/>
      <c r="C110" s="67"/>
      <c r="D110" s="68"/>
      <c r="E110" s="124">
        <v>3</v>
      </c>
      <c r="F110" s="124"/>
      <c r="G110" s="124"/>
      <c r="H110" s="124"/>
      <c r="I110" s="124"/>
      <c r="J110" s="124"/>
      <c r="K110" s="124"/>
      <c r="L110" s="124"/>
      <c r="M110" s="124"/>
      <c r="N110" s="43"/>
      <c r="O110" s="115">
        <f>N110*E110</f>
        <v>0</v>
      </c>
    </row>
    <row r="111" spans="1:15" ht="12.75">
      <c r="A111" s="47" t="s">
        <v>111</v>
      </c>
      <c r="B111" s="47"/>
      <c r="C111" s="47"/>
      <c r="D111" s="47"/>
      <c r="E111" s="47"/>
      <c r="F111" s="47"/>
      <c r="G111" s="47"/>
      <c r="H111" s="47"/>
      <c r="I111" s="47"/>
      <c r="J111" s="47"/>
      <c r="K111" s="47"/>
      <c r="L111" s="47"/>
      <c r="M111" s="47"/>
      <c r="N111" s="47"/>
      <c r="O111" s="20"/>
    </row>
    <row r="112" spans="1:15" ht="12.75">
      <c r="A112" s="95" t="s">
        <v>112</v>
      </c>
      <c r="B112" s="125"/>
      <c r="C112" s="125"/>
      <c r="D112" s="126"/>
      <c r="E112" s="123">
        <v>50</v>
      </c>
      <c r="F112" s="123"/>
      <c r="G112" s="123"/>
      <c r="H112" s="123"/>
      <c r="I112" s="123"/>
      <c r="J112" s="123"/>
      <c r="K112" s="123"/>
      <c r="L112" s="123"/>
      <c r="M112" s="123"/>
      <c r="N112" s="25"/>
      <c r="O112" s="115">
        <f>N112*E112</f>
        <v>0</v>
      </c>
    </row>
    <row r="113" spans="1:15" ht="12.75">
      <c r="A113" s="95" t="s">
        <v>113</v>
      </c>
      <c r="B113" s="127"/>
      <c r="C113" s="127"/>
      <c r="D113" s="128"/>
      <c r="E113" s="124">
        <v>55</v>
      </c>
      <c r="F113" s="124"/>
      <c r="G113" s="124"/>
      <c r="H113" s="124"/>
      <c r="I113" s="124"/>
      <c r="J113" s="124"/>
      <c r="K113" s="124"/>
      <c r="L113" s="124"/>
      <c r="M113" s="124"/>
      <c r="N113" s="79"/>
      <c r="O113" s="115">
        <f>N113*E113</f>
        <v>0</v>
      </c>
    </row>
    <row r="114" spans="1:16" ht="12.75">
      <c r="A114" s="129" t="s">
        <v>114</v>
      </c>
      <c r="B114" s="129"/>
      <c r="C114" s="129"/>
      <c r="D114" s="129"/>
      <c r="E114" s="129"/>
      <c r="F114" s="129"/>
      <c r="G114" s="129"/>
      <c r="H114" s="129"/>
      <c r="I114" s="129"/>
      <c r="J114" s="129"/>
      <c r="K114" s="129"/>
      <c r="L114" s="129"/>
      <c r="M114" s="129"/>
      <c r="N114" s="130" t="s">
        <v>115</v>
      </c>
      <c r="O114" s="131">
        <f>SUM(O6:O113)</f>
        <v>0</v>
      </c>
      <c r="P114" s="1" t="s">
        <v>116</v>
      </c>
    </row>
    <row r="115" spans="1:15" ht="33.75" customHeight="1">
      <c r="A115" s="132" t="s">
        <v>117</v>
      </c>
      <c r="B115" s="132"/>
      <c r="C115" s="132"/>
      <c r="D115" s="132"/>
      <c r="E115" s="132"/>
      <c r="F115" s="132"/>
      <c r="G115" s="132"/>
      <c r="H115" s="132"/>
      <c r="I115" s="132"/>
      <c r="J115" s="132"/>
      <c r="K115" s="132"/>
      <c r="L115" s="132"/>
      <c r="M115" s="132"/>
      <c r="N115" s="130"/>
      <c r="O115" s="131"/>
    </row>
    <row r="116" spans="1:14" ht="45" customHeight="1">
      <c r="A116" s="133" t="s">
        <v>118</v>
      </c>
      <c r="B116" s="133"/>
      <c r="C116" s="133"/>
      <c r="D116" s="133"/>
      <c r="E116" s="133"/>
      <c r="F116" s="133"/>
      <c r="G116" s="133"/>
      <c r="H116" s="133"/>
      <c r="I116" s="133"/>
      <c r="J116" s="133"/>
      <c r="K116" s="133"/>
      <c r="L116" s="133"/>
      <c r="M116" s="133"/>
      <c r="N116" s="134"/>
    </row>
    <row r="117" spans="1:13" ht="27" customHeight="1">
      <c r="A117" s="135" t="s">
        <v>119</v>
      </c>
      <c r="B117" s="135"/>
      <c r="C117" s="135"/>
      <c r="D117" s="135"/>
      <c r="E117" s="135"/>
      <c r="F117" s="135"/>
      <c r="G117" s="135"/>
      <c r="H117" s="135"/>
      <c r="I117" s="135"/>
      <c r="J117" s="135"/>
      <c r="K117" s="135"/>
      <c r="L117" s="135"/>
      <c r="M117" s="135"/>
    </row>
    <row r="118" spans="1:14" ht="51.75" customHeight="1">
      <c r="A118" s="136" t="s">
        <v>120</v>
      </c>
      <c r="B118" s="136"/>
      <c r="C118" s="136"/>
      <c r="D118" s="136"/>
      <c r="E118" s="136"/>
      <c r="F118" s="136"/>
      <c r="G118" s="136"/>
      <c r="H118" s="136"/>
      <c r="I118" s="136"/>
      <c r="J118" s="136"/>
      <c r="K118" s="136"/>
      <c r="L118" s="136"/>
      <c r="M118" s="136"/>
      <c r="N118" s="137"/>
    </row>
    <row r="119" spans="1:13" ht="12.75">
      <c r="A119" s="138"/>
      <c r="B119" s="138"/>
      <c r="C119" s="138"/>
      <c r="D119" s="138"/>
      <c r="E119" s="138"/>
      <c r="F119" s="138"/>
      <c r="G119" s="138"/>
      <c r="H119" s="138"/>
      <c r="I119" s="138"/>
      <c r="J119" s="138"/>
      <c r="K119" s="138"/>
      <c r="L119" s="138"/>
      <c r="M119" s="138"/>
    </row>
    <row r="120" spans="1:15" s="63" customFormat="1" ht="12.75">
      <c r="A120" s="139" t="s">
        <v>121</v>
      </c>
      <c r="B120" s="140"/>
      <c r="C120" s="140"/>
      <c r="D120" s="140"/>
      <c r="E120" s="141"/>
      <c r="F120" s="141"/>
      <c r="G120" s="141"/>
      <c r="H120" s="141"/>
      <c r="I120" s="141"/>
      <c r="J120" s="141"/>
      <c r="K120" s="141"/>
      <c r="L120" s="141"/>
      <c r="M120" s="141"/>
      <c r="N120" s="6"/>
      <c r="O120" s="142"/>
    </row>
    <row r="121" spans="1:15" s="63" customFormat="1" ht="12.75">
      <c r="A121" s="143"/>
      <c r="B121" s="144"/>
      <c r="C121" s="144"/>
      <c r="D121" s="144"/>
      <c r="E121" s="6"/>
      <c r="F121" s="6"/>
      <c r="G121" s="6"/>
      <c r="H121" s="6"/>
      <c r="I121" s="6"/>
      <c r="J121" s="6"/>
      <c r="K121" s="6"/>
      <c r="L121" s="6"/>
      <c r="M121" s="6"/>
      <c r="N121" s="6"/>
      <c r="O121" s="142"/>
    </row>
    <row r="122" spans="1:15" s="63" customFormat="1" ht="12.75">
      <c r="A122" s="143"/>
      <c r="B122" s="144"/>
      <c r="C122" s="144"/>
      <c r="D122" s="144"/>
      <c r="E122" s="6"/>
      <c r="F122" s="6"/>
      <c r="G122" s="6"/>
      <c r="H122" s="6"/>
      <c r="I122" s="6"/>
      <c r="J122" s="6"/>
      <c r="K122" s="6"/>
      <c r="L122" s="6"/>
      <c r="M122" s="6"/>
      <c r="N122" s="6"/>
      <c r="O122" s="142"/>
    </row>
    <row r="123" spans="1:15" s="63" customFormat="1" ht="12.75">
      <c r="A123" s="143"/>
      <c r="B123" s="144"/>
      <c r="C123" s="144"/>
      <c r="D123" s="144"/>
      <c r="E123" s="6"/>
      <c r="F123" s="6"/>
      <c r="G123" s="6"/>
      <c r="H123" s="6"/>
      <c r="I123" s="6"/>
      <c r="J123" s="6"/>
      <c r="K123" s="6"/>
      <c r="L123" s="6"/>
      <c r="M123" s="6"/>
      <c r="N123" s="6"/>
      <c r="O123" s="142"/>
    </row>
    <row r="124" spans="1:15" s="63" customFormat="1" ht="12.75">
      <c r="A124" s="143"/>
      <c r="B124" s="144"/>
      <c r="C124" s="144"/>
      <c r="D124" s="144"/>
      <c r="E124" s="6"/>
      <c r="F124" s="6"/>
      <c r="G124" s="6"/>
      <c r="H124" s="6"/>
      <c r="I124" s="6"/>
      <c r="J124" s="6"/>
      <c r="K124" s="6"/>
      <c r="L124" s="6"/>
      <c r="M124" s="6"/>
      <c r="N124" s="6"/>
      <c r="O124" s="142"/>
    </row>
    <row r="125" spans="1:15" s="63" customFormat="1" ht="12.75">
      <c r="A125" s="143"/>
      <c r="B125" s="144"/>
      <c r="C125" s="144"/>
      <c r="D125" s="144"/>
      <c r="E125" s="145"/>
      <c r="F125" s="146"/>
      <c r="G125" s="6"/>
      <c r="H125" s="6"/>
      <c r="I125" s="6"/>
      <c r="J125" s="6"/>
      <c r="K125" s="6"/>
      <c r="L125" s="6"/>
      <c r="M125" s="6"/>
      <c r="N125" s="6"/>
      <c r="O125" s="142"/>
    </row>
    <row r="126" spans="1:15" s="63" customFormat="1" ht="12.75">
      <c r="A126" s="143"/>
      <c r="B126" s="144"/>
      <c r="C126" s="144"/>
      <c r="D126" s="144"/>
      <c r="E126" s="145"/>
      <c r="F126" s="146"/>
      <c r="G126" s="6"/>
      <c r="H126" s="6"/>
      <c r="I126" s="6"/>
      <c r="J126" s="6"/>
      <c r="K126" s="6"/>
      <c r="L126" s="6"/>
      <c r="M126" s="6"/>
      <c r="N126" s="6"/>
      <c r="O126" s="142"/>
    </row>
    <row r="127" spans="1:15" s="63" customFormat="1" ht="12.75">
      <c r="A127" s="143"/>
      <c r="B127" s="144"/>
      <c r="C127" s="144"/>
      <c r="D127" s="144"/>
      <c r="E127" s="145"/>
      <c r="F127" s="146"/>
      <c r="G127" s="6"/>
      <c r="H127" s="6"/>
      <c r="I127" s="6"/>
      <c r="J127" s="6"/>
      <c r="K127" s="6"/>
      <c r="L127" s="6"/>
      <c r="M127" s="6"/>
      <c r="N127" s="6"/>
      <c r="O127" s="142"/>
    </row>
    <row r="128" spans="1:15" s="63" customFormat="1" ht="12.75">
      <c r="A128" s="143"/>
      <c r="B128" s="144"/>
      <c r="C128" s="144"/>
      <c r="D128" s="144"/>
      <c r="E128" s="145"/>
      <c r="F128" s="146"/>
      <c r="G128" s="6"/>
      <c r="H128" s="6"/>
      <c r="I128" s="6"/>
      <c r="J128" s="6"/>
      <c r="K128" s="6"/>
      <c r="L128" s="6"/>
      <c r="M128" s="6"/>
      <c r="N128" s="6"/>
      <c r="O128" s="142"/>
    </row>
    <row r="129" spans="1:15" s="63" customFormat="1" ht="12.75">
      <c r="A129" s="143"/>
      <c r="B129" s="144"/>
      <c r="C129" s="144"/>
      <c r="D129" s="144"/>
      <c r="E129" s="145"/>
      <c r="F129" s="146"/>
      <c r="G129" s="6"/>
      <c r="H129" s="6"/>
      <c r="I129" s="6"/>
      <c r="J129" s="6"/>
      <c r="K129" s="6"/>
      <c r="L129" s="6"/>
      <c r="M129" s="6"/>
      <c r="N129" s="6"/>
      <c r="O129" s="142"/>
    </row>
    <row r="130" spans="1:15" s="63" customFormat="1" ht="12.75">
      <c r="A130" s="143"/>
      <c r="B130" s="144"/>
      <c r="C130" s="144"/>
      <c r="D130" s="144"/>
      <c r="E130" s="145"/>
      <c r="F130" s="146"/>
      <c r="G130" s="6"/>
      <c r="H130" s="6"/>
      <c r="I130" s="6"/>
      <c r="J130" s="6"/>
      <c r="K130" s="6"/>
      <c r="L130" s="6"/>
      <c r="M130" s="6"/>
      <c r="N130" s="6"/>
      <c r="O130" s="142"/>
    </row>
    <row r="131" spans="1:15" s="63" customFormat="1" ht="12.75">
      <c r="A131" s="143"/>
      <c r="B131" s="144"/>
      <c r="C131" s="144"/>
      <c r="D131" s="144"/>
      <c r="E131" s="145"/>
      <c r="F131" s="146"/>
      <c r="G131" s="6"/>
      <c r="H131" s="6"/>
      <c r="I131" s="6"/>
      <c r="J131" s="6"/>
      <c r="K131" s="6"/>
      <c r="L131" s="6"/>
      <c r="M131" s="6"/>
      <c r="N131" s="6"/>
      <c r="O131" s="142"/>
    </row>
    <row r="132" spans="1:15" s="63" customFormat="1" ht="12.75">
      <c r="A132" s="143"/>
      <c r="B132" s="144"/>
      <c r="C132" s="144"/>
      <c r="D132" s="144"/>
      <c r="E132" s="145"/>
      <c r="F132" s="146"/>
      <c r="G132" s="6"/>
      <c r="H132" s="6"/>
      <c r="I132" s="6"/>
      <c r="J132" s="6"/>
      <c r="K132" s="6"/>
      <c r="L132" s="6"/>
      <c r="M132" s="6"/>
      <c r="N132" s="6"/>
      <c r="O132" s="142"/>
    </row>
    <row r="133" spans="1:15" s="63" customFormat="1" ht="12.75">
      <c r="A133" s="143"/>
      <c r="B133" s="144"/>
      <c r="C133" s="144"/>
      <c r="D133" s="144"/>
      <c r="E133" s="145"/>
      <c r="F133" s="146"/>
      <c r="G133" s="6"/>
      <c r="H133" s="6"/>
      <c r="I133" s="6"/>
      <c r="J133" s="6"/>
      <c r="K133" s="6"/>
      <c r="L133" s="6"/>
      <c r="M133" s="6"/>
      <c r="N133" s="6"/>
      <c r="O133" s="142"/>
    </row>
    <row r="134" spans="1:15" s="63" customFormat="1" ht="12.75">
      <c r="A134" s="143"/>
      <c r="B134" s="144"/>
      <c r="C134" s="144"/>
      <c r="D134" s="144"/>
      <c r="E134" s="145"/>
      <c r="F134" s="146"/>
      <c r="G134" s="6"/>
      <c r="H134" s="6"/>
      <c r="I134" s="6"/>
      <c r="J134" s="6"/>
      <c r="K134" s="6"/>
      <c r="L134" s="6"/>
      <c r="M134" s="6"/>
      <c r="N134" s="6"/>
      <c r="O134" s="142"/>
    </row>
    <row r="135" spans="1:15" s="63" customFormat="1" ht="12.75">
      <c r="A135" s="143"/>
      <c r="B135" s="144"/>
      <c r="C135" s="144"/>
      <c r="D135" s="144"/>
      <c r="E135" s="145"/>
      <c r="F135" s="6"/>
      <c r="G135" s="6"/>
      <c r="H135" s="6"/>
      <c r="I135" s="6"/>
      <c r="J135" s="6"/>
      <c r="K135" s="6"/>
      <c r="L135" s="6"/>
      <c r="M135" s="6"/>
      <c r="N135" s="6"/>
      <c r="O135" s="142"/>
    </row>
    <row r="136" spans="1:15" s="63" customFormat="1" ht="12.75">
      <c r="A136" s="143"/>
      <c r="B136" s="144"/>
      <c r="C136" s="144"/>
      <c r="D136" s="144"/>
      <c r="E136" s="6"/>
      <c r="F136" s="6"/>
      <c r="G136" s="6"/>
      <c r="H136" s="6"/>
      <c r="I136" s="6"/>
      <c r="J136" s="6"/>
      <c r="K136" s="6"/>
      <c r="L136" s="6"/>
      <c r="M136" s="6"/>
      <c r="N136" s="6"/>
      <c r="O136" s="142"/>
    </row>
    <row r="137" spans="1:15" s="63" customFormat="1" ht="12.75">
      <c r="A137" s="143"/>
      <c r="B137" s="144"/>
      <c r="C137" s="144"/>
      <c r="D137" s="144"/>
      <c r="E137" s="6"/>
      <c r="F137" s="6"/>
      <c r="G137" s="6"/>
      <c r="H137" s="6"/>
      <c r="I137" s="6"/>
      <c r="J137" s="6"/>
      <c r="K137" s="6"/>
      <c r="L137" s="6"/>
      <c r="M137" s="6"/>
      <c r="N137" s="6"/>
      <c r="O137" s="142"/>
    </row>
    <row r="138" spans="1:12" ht="12.75">
      <c r="A138" s="147"/>
      <c r="F138" s="6"/>
      <c r="G138" s="6"/>
      <c r="H138" s="6"/>
      <c r="I138" s="6"/>
      <c r="J138" s="6"/>
      <c r="K138" s="6"/>
      <c r="L138" s="6"/>
    </row>
    <row r="139" spans="1:12" ht="12.75">
      <c r="A139" s="147"/>
      <c r="F139" s="6"/>
      <c r="G139" s="6"/>
      <c r="H139" s="6"/>
      <c r="I139" s="6"/>
      <c r="J139" s="6"/>
      <c r="K139" s="6"/>
      <c r="L139" s="6"/>
    </row>
    <row r="140" spans="1:12" ht="12.75">
      <c r="A140" s="147"/>
      <c r="F140" s="6"/>
      <c r="G140" s="6"/>
      <c r="H140" s="6"/>
      <c r="I140" s="6"/>
      <c r="J140" s="6"/>
      <c r="K140" s="6"/>
      <c r="L140" s="6"/>
    </row>
    <row r="141" spans="1:12" ht="12.75">
      <c r="A141" s="147"/>
      <c r="F141" s="6"/>
      <c r="G141" s="6"/>
      <c r="H141" s="6"/>
      <c r="I141" s="6"/>
      <c r="J141" s="6"/>
      <c r="K141" s="6"/>
      <c r="L141" s="6"/>
    </row>
    <row r="142" spans="1:12" ht="12.75">
      <c r="A142" s="147"/>
      <c r="F142" s="6"/>
      <c r="G142" s="6"/>
      <c r="H142" s="6"/>
      <c r="I142" s="6"/>
      <c r="J142" s="6"/>
      <c r="K142" s="6"/>
      <c r="L142" s="6"/>
    </row>
    <row r="143" spans="1:12" ht="12.75">
      <c r="A143" s="147"/>
      <c r="F143" s="6"/>
      <c r="G143" s="6"/>
      <c r="H143" s="6"/>
      <c r="I143" s="6"/>
      <c r="J143" s="6"/>
      <c r="K143" s="6"/>
      <c r="L143" s="6"/>
    </row>
    <row r="144" spans="1:12" ht="12.75">
      <c r="A144" s="147"/>
      <c r="F144" s="6"/>
      <c r="G144" s="6"/>
      <c r="H144" s="6"/>
      <c r="I144" s="6"/>
      <c r="J144" s="6"/>
      <c r="K144" s="6"/>
      <c r="L144" s="6"/>
    </row>
    <row r="145" spans="1:12" ht="12.75">
      <c r="A145" s="147"/>
      <c r="F145" s="6"/>
      <c r="G145" s="6"/>
      <c r="H145" s="6"/>
      <c r="I145" s="6"/>
      <c r="J145" s="6"/>
      <c r="K145" s="6"/>
      <c r="L145" s="6"/>
    </row>
    <row r="146" spans="1:12" ht="12.75">
      <c r="A146" s="147"/>
      <c r="F146" s="6"/>
      <c r="G146" s="6"/>
      <c r="H146" s="6"/>
      <c r="I146" s="6"/>
      <c r="J146" s="6"/>
      <c r="K146" s="6"/>
      <c r="L146" s="6"/>
    </row>
    <row r="147" spans="1:12" ht="12.75">
      <c r="A147" s="147"/>
      <c r="F147" s="6"/>
      <c r="G147" s="6"/>
      <c r="H147" s="6"/>
      <c r="I147" s="6"/>
      <c r="J147" s="6"/>
      <c r="K147" s="6"/>
      <c r="L147" s="6"/>
    </row>
    <row r="148" spans="1:12" ht="12.75">
      <c r="A148" s="147"/>
      <c r="F148" s="6"/>
      <c r="G148" s="6"/>
      <c r="H148" s="6"/>
      <c r="I148" s="6"/>
      <c r="J148" s="6"/>
      <c r="K148" s="6"/>
      <c r="L148" s="6"/>
    </row>
    <row r="149" spans="1:12" ht="12.75">
      <c r="A149" s="147"/>
      <c r="F149" s="6"/>
      <c r="G149" s="6"/>
      <c r="H149" s="6"/>
      <c r="I149" s="6"/>
      <c r="J149" s="6"/>
      <c r="K149" s="6"/>
      <c r="L149" s="6"/>
    </row>
    <row r="150" spans="1:12" ht="12.75">
      <c r="A150" s="147"/>
      <c r="F150" s="6"/>
      <c r="G150" s="6"/>
      <c r="H150" s="6"/>
      <c r="I150" s="6"/>
      <c r="J150" s="6"/>
      <c r="K150" s="6"/>
      <c r="L150" s="6"/>
    </row>
    <row r="151" spans="1:12" ht="12.75">
      <c r="A151" s="147"/>
      <c r="F151" s="6"/>
      <c r="G151" s="6"/>
      <c r="H151" s="6"/>
      <c r="I151" s="6"/>
      <c r="J151" s="6"/>
      <c r="K151" s="6"/>
      <c r="L151" s="6"/>
    </row>
    <row r="152" spans="1:12" ht="12.75">
      <c r="A152" s="147"/>
      <c r="F152" s="6"/>
      <c r="G152" s="6"/>
      <c r="H152" s="6"/>
      <c r="I152" s="6"/>
      <c r="J152" s="6"/>
      <c r="K152" s="6"/>
      <c r="L152" s="6"/>
    </row>
    <row r="153" spans="1:12" ht="12.75">
      <c r="A153" s="147"/>
      <c r="F153" s="6"/>
      <c r="G153" s="6"/>
      <c r="H153" s="6"/>
      <c r="I153" s="6"/>
      <c r="J153" s="6"/>
      <c r="K153" s="6"/>
      <c r="L153" s="6"/>
    </row>
    <row r="154" spans="1:12" ht="12.75">
      <c r="A154" s="147"/>
      <c r="F154" s="6"/>
      <c r="G154" s="6"/>
      <c r="H154" s="6"/>
      <c r="I154" s="6"/>
      <c r="J154" s="6"/>
      <c r="K154" s="6"/>
      <c r="L154" s="6"/>
    </row>
    <row r="155" spans="1:12" ht="12.75">
      <c r="A155" s="147"/>
      <c r="F155" s="6"/>
      <c r="G155" s="6"/>
      <c r="H155" s="6"/>
      <c r="I155" s="6"/>
      <c r="J155" s="6"/>
      <c r="K155" s="6"/>
      <c r="L155" s="6"/>
    </row>
    <row r="156" spans="1:12" ht="12.75">
      <c r="A156" s="147"/>
      <c r="F156" s="6"/>
      <c r="G156" s="6"/>
      <c r="H156" s="6"/>
      <c r="I156" s="6"/>
      <c r="J156" s="6"/>
      <c r="K156" s="6"/>
      <c r="L156" s="6"/>
    </row>
    <row r="157" spans="1:12" ht="12.75">
      <c r="A157" s="147"/>
      <c r="F157" s="6"/>
      <c r="G157" s="6"/>
      <c r="H157" s="6"/>
      <c r="I157" s="6"/>
      <c r="J157" s="6"/>
      <c r="K157" s="6"/>
      <c r="L157" s="6"/>
    </row>
    <row r="158" spans="1:12" ht="12.75">
      <c r="A158" s="147"/>
      <c r="F158" s="6"/>
      <c r="G158" s="6"/>
      <c r="H158" s="6"/>
      <c r="I158" s="6"/>
      <c r="J158" s="6"/>
      <c r="K158" s="6"/>
      <c r="L158" s="6"/>
    </row>
    <row r="159" spans="1:12" ht="12.75">
      <c r="A159" s="147"/>
      <c r="F159" s="6"/>
      <c r="G159" s="6"/>
      <c r="H159" s="6"/>
      <c r="I159" s="6"/>
      <c r="J159" s="6"/>
      <c r="K159" s="6"/>
      <c r="L159" s="6"/>
    </row>
    <row r="160" spans="1:12" ht="12.75">
      <c r="A160" s="147"/>
      <c r="F160" s="6"/>
      <c r="G160" s="6"/>
      <c r="H160" s="6"/>
      <c r="I160" s="6"/>
      <c r="J160" s="6"/>
      <c r="K160" s="6"/>
      <c r="L160" s="6"/>
    </row>
    <row r="161" spans="1:12" ht="12.75">
      <c r="A161" s="147"/>
      <c r="F161" s="6"/>
      <c r="G161" s="6"/>
      <c r="H161" s="6"/>
      <c r="I161" s="6"/>
      <c r="J161" s="6"/>
      <c r="K161" s="6"/>
      <c r="L161" s="6"/>
    </row>
    <row r="162" spans="1:12" ht="12.75">
      <c r="A162" s="147"/>
      <c r="F162" s="6"/>
      <c r="G162" s="6"/>
      <c r="H162" s="6"/>
      <c r="I162" s="6"/>
      <c r="J162" s="6"/>
      <c r="K162" s="6"/>
      <c r="L162" s="6"/>
    </row>
    <row r="163" spans="1:12" ht="12.75">
      <c r="A163" s="147"/>
      <c r="F163" s="6"/>
      <c r="G163" s="6"/>
      <c r="H163" s="6"/>
      <c r="I163" s="6"/>
      <c r="J163" s="6"/>
      <c r="K163" s="6"/>
      <c r="L163" s="6"/>
    </row>
    <row r="164" spans="1:12" ht="12.75">
      <c r="A164" s="147"/>
      <c r="F164" s="6"/>
      <c r="G164" s="6"/>
      <c r="H164" s="6"/>
      <c r="I164" s="6"/>
      <c r="J164" s="6"/>
      <c r="K164" s="6"/>
      <c r="L164" s="6"/>
    </row>
    <row r="165" spans="1:12" ht="12.75">
      <c r="A165" s="147"/>
      <c r="F165" s="6"/>
      <c r="G165" s="6"/>
      <c r="H165" s="6"/>
      <c r="I165" s="6"/>
      <c r="J165" s="6"/>
      <c r="K165" s="6"/>
      <c r="L165" s="6"/>
    </row>
    <row r="166" spans="1:12" ht="12.75">
      <c r="A166" s="147"/>
      <c r="F166" s="6"/>
      <c r="G166" s="6"/>
      <c r="H166" s="6"/>
      <c r="I166" s="6"/>
      <c r="J166" s="6"/>
      <c r="K166" s="6"/>
      <c r="L166" s="6"/>
    </row>
    <row r="167" spans="1:12" ht="12.75">
      <c r="A167" s="147"/>
      <c r="F167" s="6"/>
      <c r="G167" s="6"/>
      <c r="H167" s="6"/>
      <c r="I167" s="6"/>
      <c r="J167" s="6"/>
      <c r="K167" s="6"/>
      <c r="L167" s="6"/>
    </row>
    <row r="168" spans="1:12" ht="12.75">
      <c r="A168" s="147"/>
      <c r="F168" s="6"/>
      <c r="G168" s="6"/>
      <c r="H168" s="6"/>
      <c r="I168" s="6"/>
      <c r="J168" s="6"/>
      <c r="K168" s="6"/>
      <c r="L168" s="6"/>
    </row>
    <row r="169" spans="1:12" ht="12.75">
      <c r="A169" s="147"/>
      <c r="F169" s="6"/>
      <c r="G169" s="6"/>
      <c r="H169" s="6"/>
      <c r="I169" s="6"/>
      <c r="J169" s="6"/>
      <c r="K169" s="6"/>
      <c r="L169" s="6"/>
    </row>
    <row r="170" spans="1:12" ht="12.75">
      <c r="A170" s="147"/>
      <c r="F170" s="6"/>
      <c r="G170" s="6"/>
      <c r="H170" s="6"/>
      <c r="I170" s="6"/>
      <c r="J170" s="6"/>
      <c r="K170" s="6"/>
      <c r="L170" s="6"/>
    </row>
    <row r="171" spans="1:12" ht="12.75">
      <c r="A171" s="147"/>
      <c r="F171" s="6"/>
      <c r="G171" s="6"/>
      <c r="H171" s="6"/>
      <c r="I171" s="6"/>
      <c r="J171" s="6"/>
      <c r="K171" s="6"/>
      <c r="L171" s="6"/>
    </row>
    <row r="172" spans="1:12" ht="12.75">
      <c r="A172" s="147"/>
      <c r="F172" s="6"/>
      <c r="G172" s="6"/>
      <c r="H172" s="6"/>
      <c r="I172" s="6"/>
      <c r="J172" s="6"/>
      <c r="K172" s="6"/>
      <c r="L172" s="6"/>
    </row>
    <row r="173" spans="1:12" ht="12.75">
      <c r="A173" s="147"/>
      <c r="F173" s="6"/>
      <c r="G173" s="6"/>
      <c r="H173" s="6"/>
      <c r="I173" s="6"/>
      <c r="J173" s="6"/>
      <c r="K173" s="6"/>
      <c r="L173" s="6"/>
    </row>
    <row r="174" spans="1:12" ht="12.75">
      <c r="A174" s="147"/>
      <c r="F174" s="6"/>
      <c r="G174" s="6"/>
      <c r="H174" s="6"/>
      <c r="I174" s="6"/>
      <c r="J174" s="6"/>
      <c r="K174" s="6"/>
      <c r="L174" s="6"/>
    </row>
    <row r="175" spans="1:12" ht="12.75">
      <c r="A175" s="147"/>
      <c r="F175" s="6"/>
      <c r="G175" s="6"/>
      <c r="H175" s="6"/>
      <c r="I175" s="6"/>
      <c r="J175" s="6"/>
      <c r="K175" s="6"/>
      <c r="L175" s="6"/>
    </row>
    <row r="176" spans="1:12" ht="12.75">
      <c r="A176" s="147"/>
      <c r="F176" s="6"/>
      <c r="G176" s="6"/>
      <c r="H176" s="6"/>
      <c r="I176" s="6"/>
      <c r="J176" s="6"/>
      <c r="K176" s="6"/>
      <c r="L176" s="6"/>
    </row>
    <row r="177" spans="1:12" ht="12.75">
      <c r="A177" s="147"/>
      <c r="F177" s="6"/>
      <c r="G177" s="6"/>
      <c r="H177" s="6"/>
      <c r="I177" s="6"/>
      <c r="J177" s="6"/>
      <c r="K177" s="6"/>
      <c r="L177" s="6"/>
    </row>
    <row r="178" spans="1:12" ht="12.75">
      <c r="A178" s="147"/>
      <c r="F178" s="6"/>
      <c r="G178" s="6"/>
      <c r="H178" s="6"/>
      <c r="I178" s="6"/>
      <c r="J178" s="6"/>
      <c r="K178" s="6"/>
      <c r="L178" s="6"/>
    </row>
    <row r="179" spans="1:12" ht="12.75">
      <c r="A179" s="147"/>
      <c r="F179" s="6"/>
      <c r="G179" s="6"/>
      <c r="H179" s="6"/>
      <c r="I179" s="6"/>
      <c r="J179" s="6"/>
      <c r="K179" s="6"/>
      <c r="L179" s="6"/>
    </row>
    <row r="180" spans="1:12" ht="12.75">
      <c r="A180" s="147"/>
      <c r="F180" s="6"/>
      <c r="G180" s="6"/>
      <c r="H180" s="6"/>
      <c r="I180" s="6"/>
      <c r="J180" s="6"/>
      <c r="K180" s="6"/>
      <c r="L180" s="6"/>
    </row>
    <row r="181" spans="1:12" ht="12.75">
      <c r="A181" s="147"/>
      <c r="F181" s="6"/>
      <c r="G181" s="6"/>
      <c r="H181" s="6"/>
      <c r="I181" s="6"/>
      <c r="J181" s="6"/>
      <c r="K181" s="6"/>
      <c r="L181" s="6"/>
    </row>
    <row r="182" spans="1:12" ht="12.75">
      <c r="A182" s="147"/>
      <c r="F182" s="6"/>
      <c r="G182" s="6"/>
      <c r="H182" s="6"/>
      <c r="I182" s="6"/>
      <c r="J182" s="6"/>
      <c r="K182" s="6"/>
      <c r="L182" s="6"/>
    </row>
    <row r="183" spans="1:12" ht="12.75">
      <c r="A183" s="147"/>
      <c r="F183" s="6"/>
      <c r="G183" s="6"/>
      <c r="H183" s="6"/>
      <c r="I183" s="6"/>
      <c r="J183" s="6"/>
      <c r="K183" s="6"/>
      <c r="L183" s="6"/>
    </row>
    <row r="184" spans="1:12" ht="12.75">
      <c r="A184" s="147"/>
      <c r="F184" s="6"/>
      <c r="G184" s="6"/>
      <c r="H184" s="6"/>
      <c r="I184" s="6"/>
      <c r="J184" s="6"/>
      <c r="K184" s="6"/>
      <c r="L184" s="6"/>
    </row>
    <row r="185" spans="1:12" ht="12.75">
      <c r="A185" s="147"/>
      <c r="F185" s="6"/>
      <c r="G185" s="6"/>
      <c r="H185" s="6"/>
      <c r="I185" s="6"/>
      <c r="J185" s="6"/>
      <c r="K185" s="6"/>
      <c r="L185" s="6"/>
    </row>
    <row r="186" spans="1:12" ht="12.75">
      <c r="A186" s="147"/>
      <c r="F186" s="6"/>
      <c r="G186" s="6"/>
      <c r="H186" s="6"/>
      <c r="I186" s="6"/>
      <c r="J186" s="6"/>
      <c r="K186" s="6"/>
      <c r="L186" s="6"/>
    </row>
    <row r="187" spans="1:12" ht="12.75">
      <c r="A187" s="147"/>
      <c r="F187" s="6"/>
      <c r="G187" s="6"/>
      <c r="H187" s="6"/>
      <c r="I187" s="6"/>
      <c r="J187" s="6"/>
      <c r="K187" s="6"/>
      <c r="L187" s="6"/>
    </row>
    <row r="188" spans="1:12" ht="12.75">
      <c r="A188" s="147"/>
      <c r="F188" s="6"/>
      <c r="G188" s="6"/>
      <c r="H188" s="6"/>
      <c r="I188" s="6"/>
      <c r="J188" s="6"/>
      <c r="K188" s="6"/>
      <c r="L188" s="6"/>
    </row>
    <row r="189" spans="1:12" ht="12.75">
      <c r="A189" s="147"/>
      <c r="F189" s="6"/>
      <c r="G189" s="6"/>
      <c r="H189" s="6"/>
      <c r="I189" s="6"/>
      <c r="J189" s="6"/>
      <c r="K189" s="6"/>
      <c r="L189" s="6"/>
    </row>
    <row r="190" spans="1:12" ht="12.75">
      <c r="A190" s="147"/>
      <c r="F190" s="6"/>
      <c r="G190" s="6"/>
      <c r="H190" s="6"/>
      <c r="I190" s="6"/>
      <c r="J190" s="6"/>
      <c r="K190" s="6"/>
      <c r="L190" s="6"/>
    </row>
    <row r="191" spans="1:12" ht="12.75">
      <c r="A191" s="147"/>
      <c r="F191" s="6"/>
      <c r="G191" s="6"/>
      <c r="H191" s="6"/>
      <c r="I191" s="6"/>
      <c r="J191" s="6"/>
      <c r="K191" s="6"/>
      <c r="L191" s="6"/>
    </row>
    <row r="192" spans="1:12" ht="12.75">
      <c r="A192" s="147"/>
      <c r="F192" s="6"/>
      <c r="G192" s="6"/>
      <c r="H192" s="6"/>
      <c r="I192" s="6"/>
      <c r="J192" s="6"/>
      <c r="K192" s="6"/>
      <c r="L192" s="6"/>
    </row>
    <row r="193" spans="1:12" ht="12.75">
      <c r="A193" s="147"/>
      <c r="F193" s="6"/>
      <c r="G193" s="6"/>
      <c r="H193" s="6"/>
      <c r="I193" s="6"/>
      <c r="J193" s="6"/>
      <c r="K193" s="6"/>
      <c r="L193" s="6"/>
    </row>
    <row r="194" spans="1:12" ht="12.75">
      <c r="A194" s="147"/>
      <c r="F194" s="6"/>
      <c r="G194" s="6"/>
      <c r="H194" s="6"/>
      <c r="I194" s="6"/>
      <c r="J194" s="6"/>
      <c r="K194" s="6"/>
      <c r="L194" s="6"/>
    </row>
    <row r="195" spans="1:12" ht="12.75">
      <c r="A195" s="147"/>
      <c r="F195" s="6"/>
      <c r="G195" s="6"/>
      <c r="H195" s="6"/>
      <c r="I195" s="6"/>
      <c r="J195" s="6"/>
      <c r="K195" s="6"/>
      <c r="L195" s="6"/>
    </row>
    <row r="196" spans="1:12" ht="12.75">
      <c r="A196" s="147"/>
      <c r="F196" s="6"/>
      <c r="G196" s="6"/>
      <c r="H196" s="6"/>
      <c r="I196" s="6"/>
      <c r="J196" s="6"/>
      <c r="K196" s="6"/>
      <c r="L196" s="6"/>
    </row>
    <row r="197" spans="1:12" ht="12.75">
      <c r="A197" s="147"/>
      <c r="F197" s="6"/>
      <c r="G197" s="6"/>
      <c r="H197" s="6"/>
      <c r="I197" s="6"/>
      <c r="J197" s="6"/>
      <c r="K197" s="6"/>
      <c r="L197" s="6"/>
    </row>
    <row r="198" spans="6:12" ht="12.75">
      <c r="F198" s="6"/>
      <c r="G198" s="6"/>
      <c r="H198" s="6"/>
      <c r="I198" s="6"/>
      <c r="J198" s="6"/>
      <c r="K198" s="6"/>
      <c r="L198" s="6"/>
    </row>
    <row r="199" spans="6:12" ht="12.75">
      <c r="F199" s="6"/>
      <c r="G199" s="6"/>
      <c r="H199" s="6"/>
      <c r="I199" s="6"/>
      <c r="J199" s="6"/>
      <c r="K199" s="6"/>
      <c r="L199" s="6"/>
    </row>
    <row r="200" spans="6:12" ht="12.75">
      <c r="F200" s="6"/>
      <c r="G200" s="6"/>
      <c r="H200" s="6"/>
      <c r="I200" s="6"/>
      <c r="J200" s="6"/>
      <c r="K200" s="6"/>
      <c r="L200" s="6"/>
    </row>
    <row r="201" spans="6:12" ht="12.75">
      <c r="F201" s="6"/>
      <c r="G201" s="6"/>
      <c r="H201" s="6"/>
      <c r="I201" s="6"/>
      <c r="J201" s="6"/>
      <c r="K201" s="6"/>
      <c r="L201" s="6"/>
    </row>
    <row r="202" spans="6:12" ht="12.75">
      <c r="F202" s="6"/>
      <c r="G202" s="6"/>
      <c r="H202" s="6"/>
      <c r="I202" s="6"/>
      <c r="J202" s="6"/>
      <c r="K202" s="6"/>
      <c r="L202" s="6"/>
    </row>
    <row r="203" spans="6:12" ht="12.75">
      <c r="F203" s="6"/>
      <c r="G203" s="6"/>
      <c r="H203" s="6"/>
      <c r="I203" s="6"/>
      <c r="J203" s="6"/>
      <c r="K203" s="6"/>
      <c r="L203" s="6"/>
    </row>
    <row r="204" spans="6:12" ht="12.75">
      <c r="F204" s="6"/>
      <c r="G204" s="6"/>
      <c r="H204" s="6"/>
      <c r="I204" s="6"/>
      <c r="J204" s="6"/>
      <c r="K204" s="6"/>
      <c r="L204" s="6"/>
    </row>
    <row r="205" spans="6:12" ht="12.75">
      <c r="F205" s="6"/>
      <c r="G205" s="6"/>
      <c r="H205" s="6"/>
      <c r="I205" s="6"/>
      <c r="J205" s="6"/>
      <c r="K205" s="6"/>
      <c r="L205" s="6"/>
    </row>
    <row r="206" spans="6:12" ht="12.75">
      <c r="F206" s="6"/>
      <c r="G206" s="6"/>
      <c r="H206" s="6"/>
      <c r="I206" s="6"/>
      <c r="J206" s="6"/>
      <c r="K206" s="6"/>
      <c r="L206" s="6"/>
    </row>
    <row r="207" spans="6:12" ht="12.75">
      <c r="F207" s="6"/>
      <c r="G207" s="6"/>
      <c r="H207" s="6"/>
      <c r="I207" s="6"/>
      <c r="J207" s="6"/>
      <c r="K207" s="6"/>
      <c r="L207" s="6"/>
    </row>
    <row r="208" spans="6:12" ht="12.75">
      <c r="F208" s="6"/>
      <c r="G208" s="6"/>
      <c r="H208" s="6"/>
      <c r="I208" s="6"/>
      <c r="J208" s="6"/>
      <c r="K208" s="6"/>
      <c r="L208" s="6"/>
    </row>
    <row r="209" spans="6:12" ht="12.75">
      <c r="F209" s="6"/>
      <c r="G209" s="6"/>
      <c r="H209" s="6"/>
      <c r="I209" s="6"/>
      <c r="J209" s="6"/>
      <c r="K209" s="6"/>
      <c r="L209" s="6"/>
    </row>
    <row r="210" spans="6:12" ht="12.75">
      <c r="F210" s="6"/>
      <c r="G210" s="6"/>
      <c r="H210" s="6"/>
      <c r="I210" s="6"/>
      <c r="J210" s="6"/>
      <c r="K210" s="6"/>
      <c r="L210" s="6"/>
    </row>
    <row r="211" spans="6:12" ht="12.75">
      <c r="F211" s="6"/>
      <c r="G211" s="6"/>
      <c r="H211" s="6"/>
      <c r="I211" s="6"/>
      <c r="J211" s="6"/>
      <c r="K211" s="6"/>
      <c r="L211" s="6"/>
    </row>
    <row r="212" spans="6:12" ht="12.75">
      <c r="F212" s="6"/>
      <c r="G212" s="6"/>
      <c r="H212" s="6"/>
      <c r="I212" s="6"/>
      <c r="J212" s="6"/>
      <c r="K212" s="6"/>
      <c r="L212" s="6"/>
    </row>
    <row r="213" spans="6:12" ht="12.75">
      <c r="F213" s="6"/>
      <c r="G213" s="6"/>
      <c r="H213" s="6"/>
      <c r="I213" s="6"/>
      <c r="J213" s="6"/>
      <c r="K213" s="6"/>
      <c r="L213" s="6"/>
    </row>
    <row r="214" spans="6:12" ht="12.75">
      <c r="F214" s="6"/>
      <c r="G214" s="6"/>
      <c r="H214" s="6"/>
      <c r="I214" s="6"/>
      <c r="J214" s="6"/>
      <c r="K214" s="6"/>
      <c r="L214" s="6"/>
    </row>
    <row r="215" spans="6:12" ht="12.75">
      <c r="F215" s="6"/>
      <c r="G215" s="6"/>
      <c r="H215" s="6"/>
      <c r="I215" s="6"/>
      <c r="J215" s="6"/>
      <c r="K215" s="6"/>
      <c r="L215" s="6"/>
    </row>
    <row r="216" spans="6:12" ht="12.75">
      <c r="F216" s="6"/>
      <c r="G216" s="6"/>
      <c r="H216" s="6"/>
      <c r="I216" s="6"/>
      <c r="J216" s="6"/>
      <c r="K216" s="6"/>
      <c r="L216" s="6"/>
    </row>
    <row r="217" spans="6:12" ht="12.75">
      <c r="F217" s="6"/>
      <c r="G217" s="6"/>
      <c r="H217" s="6"/>
      <c r="I217" s="6"/>
      <c r="J217" s="6"/>
      <c r="K217" s="6"/>
      <c r="L217" s="6"/>
    </row>
    <row r="218" spans="6:12" ht="12.75">
      <c r="F218" s="6"/>
      <c r="G218" s="6"/>
      <c r="H218" s="6"/>
      <c r="I218" s="6"/>
      <c r="J218" s="6"/>
      <c r="K218" s="6"/>
      <c r="L218" s="6"/>
    </row>
    <row r="219" spans="6:12" ht="12.75">
      <c r="F219" s="6"/>
      <c r="G219" s="6"/>
      <c r="H219" s="6"/>
      <c r="I219" s="6"/>
      <c r="J219" s="6"/>
      <c r="K219" s="6"/>
      <c r="L219" s="6"/>
    </row>
    <row r="220" spans="6:12" ht="12.75">
      <c r="F220" s="6"/>
      <c r="G220" s="6"/>
      <c r="H220" s="6"/>
      <c r="I220" s="6"/>
      <c r="J220" s="6"/>
      <c r="K220" s="6"/>
      <c r="L220" s="6"/>
    </row>
    <row r="221" spans="6:12" ht="12.75">
      <c r="F221" s="6"/>
      <c r="G221" s="6"/>
      <c r="H221" s="6"/>
      <c r="I221" s="6"/>
      <c r="J221" s="6"/>
      <c r="K221" s="6"/>
      <c r="L221" s="6"/>
    </row>
    <row r="222" spans="6:12" ht="12.75">
      <c r="F222" s="6"/>
      <c r="G222" s="6"/>
      <c r="H222" s="6"/>
      <c r="I222" s="6"/>
      <c r="J222" s="6"/>
      <c r="K222" s="6"/>
      <c r="L222" s="6"/>
    </row>
    <row r="223" spans="6:12" ht="12.75">
      <c r="F223" s="6"/>
      <c r="G223" s="6"/>
      <c r="H223" s="6"/>
      <c r="I223" s="6"/>
      <c r="J223" s="6"/>
      <c r="K223" s="6"/>
      <c r="L223" s="6"/>
    </row>
    <row r="224" spans="6:12" ht="12.75">
      <c r="F224" s="6"/>
      <c r="G224" s="6"/>
      <c r="H224" s="6"/>
      <c r="I224" s="6"/>
      <c r="J224" s="6"/>
      <c r="K224" s="6"/>
      <c r="L224" s="6"/>
    </row>
    <row r="225" spans="6:12" ht="12.75">
      <c r="F225" s="6"/>
      <c r="G225" s="6"/>
      <c r="H225" s="6"/>
      <c r="I225" s="6"/>
      <c r="J225" s="6"/>
      <c r="K225" s="6"/>
      <c r="L225" s="6"/>
    </row>
    <row r="226" spans="6:12" ht="12.75">
      <c r="F226" s="6"/>
      <c r="G226" s="6"/>
      <c r="H226" s="6"/>
      <c r="I226" s="6"/>
      <c r="J226" s="6"/>
      <c r="K226" s="6"/>
      <c r="L226" s="6"/>
    </row>
    <row r="227" spans="6:12" ht="12.75">
      <c r="F227" s="6"/>
      <c r="G227" s="6"/>
      <c r="H227" s="6"/>
      <c r="I227" s="6"/>
      <c r="J227" s="6"/>
      <c r="K227" s="6"/>
      <c r="L227" s="6"/>
    </row>
    <row r="228" spans="6:12" ht="12.75">
      <c r="F228" s="6"/>
      <c r="G228" s="6"/>
      <c r="H228" s="6"/>
      <c r="I228" s="6"/>
      <c r="J228" s="6"/>
      <c r="K228" s="6"/>
      <c r="L228" s="6"/>
    </row>
    <row r="229" spans="6:12" ht="12.75">
      <c r="F229" s="6"/>
      <c r="G229" s="6"/>
      <c r="H229" s="6"/>
      <c r="I229" s="6"/>
      <c r="J229" s="6"/>
      <c r="K229" s="6"/>
      <c r="L229" s="6"/>
    </row>
    <row r="230" spans="6:12" ht="12.75">
      <c r="F230" s="6"/>
      <c r="G230" s="6"/>
      <c r="H230" s="6"/>
      <c r="I230" s="6"/>
      <c r="J230" s="6"/>
      <c r="K230" s="6"/>
      <c r="L230" s="6"/>
    </row>
    <row r="231" spans="6:12" ht="12.75">
      <c r="F231" s="6"/>
      <c r="G231" s="6"/>
      <c r="H231" s="6"/>
      <c r="I231" s="6"/>
      <c r="J231" s="6"/>
      <c r="K231" s="6"/>
      <c r="L231" s="6"/>
    </row>
    <row r="232" spans="6:12" ht="12.75">
      <c r="F232" s="6"/>
      <c r="G232" s="6"/>
      <c r="H232" s="6"/>
      <c r="I232" s="6"/>
      <c r="J232" s="6"/>
      <c r="K232" s="6"/>
      <c r="L232" s="6"/>
    </row>
    <row r="233" spans="6:12" ht="12.75">
      <c r="F233" s="6"/>
      <c r="G233" s="6"/>
      <c r="H233" s="6"/>
      <c r="I233" s="6"/>
      <c r="J233" s="6"/>
      <c r="K233" s="6"/>
      <c r="L233" s="6"/>
    </row>
    <row r="234" spans="6:12" ht="12.75">
      <c r="F234" s="6"/>
      <c r="G234" s="6"/>
      <c r="H234" s="6"/>
      <c r="I234" s="6"/>
      <c r="J234" s="6"/>
      <c r="K234" s="6"/>
      <c r="L234" s="6"/>
    </row>
    <row r="235" spans="6:12" ht="12.75">
      <c r="F235" s="6"/>
      <c r="G235" s="6"/>
      <c r="H235" s="6"/>
      <c r="I235" s="6"/>
      <c r="J235" s="6"/>
      <c r="K235" s="6"/>
      <c r="L235" s="6"/>
    </row>
    <row r="236" spans="6:12" ht="12.75">
      <c r="F236" s="6"/>
      <c r="G236" s="6"/>
      <c r="H236" s="6"/>
      <c r="I236" s="6"/>
      <c r="J236" s="6"/>
      <c r="K236" s="6"/>
      <c r="L236" s="6"/>
    </row>
    <row r="237" spans="6:12" ht="12.75">
      <c r="F237" s="6"/>
      <c r="G237" s="6"/>
      <c r="H237" s="6"/>
      <c r="I237" s="6"/>
      <c r="J237" s="6"/>
      <c r="K237" s="6"/>
      <c r="L237" s="6"/>
    </row>
    <row r="238" spans="6:12" ht="12.75">
      <c r="F238" s="6"/>
      <c r="G238" s="6"/>
      <c r="H238" s="6"/>
      <c r="I238" s="6"/>
      <c r="J238" s="6"/>
      <c r="K238" s="6"/>
      <c r="L238" s="6"/>
    </row>
    <row r="239" spans="6:12" ht="12.75">
      <c r="F239" s="6"/>
      <c r="G239" s="6"/>
      <c r="H239" s="6"/>
      <c r="I239" s="6"/>
      <c r="J239" s="6"/>
      <c r="K239" s="6"/>
      <c r="L239" s="6"/>
    </row>
    <row r="240" spans="6:12" ht="12.75">
      <c r="F240" s="6"/>
      <c r="G240" s="6"/>
      <c r="H240" s="6"/>
      <c r="I240" s="6"/>
      <c r="J240" s="6"/>
      <c r="K240" s="6"/>
      <c r="L240" s="6"/>
    </row>
    <row r="241" spans="6:12" ht="12.75">
      <c r="F241" s="6"/>
      <c r="G241" s="6"/>
      <c r="H241" s="6"/>
      <c r="I241" s="6"/>
      <c r="J241" s="6"/>
      <c r="K241" s="6"/>
      <c r="L241" s="6"/>
    </row>
    <row r="242" spans="6:12" ht="12.75">
      <c r="F242" s="6"/>
      <c r="G242" s="6"/>
      <c r="H242" s="6"/>
      <c r="I242" s="6"/>
      <c r="J242" s="6"/>
      <c r="K242" s="6"/>
      <c r="L242" s="6"/>
    </row>
    <row r="243" spans="6:12" ht="12.75">
      <c r="F243" s="6"/>
      <c r="G243" s="6"/>
      <c r="H243" s="6"/>
      <c r="I243" s="6"/>
      <c r="J243" s="6"/>
      <c r="K243" s="6"/>
      <c r="L243" s="6"/>
    </row>
    <row r="244" spans="6:12" ht="12.75">
      <c r="F244" s="6"/>
      <c r="G244" s="6"/>
      <c r="H244" s="6"/>
      <c r="I244" s="6"/>
      <c r="J244" s="6"/>
      <c r="K244" s="6"/>
      <c r="L244" s="6"/>
    </row>
    <row r="245" spans="6:12" ht="12.75">
      <c r="F245" s="6"/>
      <c r="G245" s="6"/>
      <c r="H245" s="6"/>
      <c r="I245" s="6"/>
      <c r="J245" s="6"/>
      <c r="K245" s="6"/>
      <c r="L245" s="6"/>
    </row>
    <row r="246" spans="6:12" ht="12.75">
      <c r="F246" s="6"/>
      <c r="G246" s="6"/>
      <c r="H246" s="6"/>
      <c r="I246" s="6"/>
      <c r="J246" s="6"/>
      <c r="K246" s="6"/>
      <c r="L246" s="6"/>
    </row>
    <row r="247" spans="6:12" ht="12.75">
      <c r="F247" s="6"/>
      <c r="G247" s="6"/>
      <c r="H247" s="6"/>
      <c r="I247" s="6"/>
      <c r="J247" s="6"/>
      <c r="K247" s="6"/>
      <c r="L247" s="6"/>
    </row>
    <row r="248" spans="6:12" ht="12.75">
      <c r="F248" s="6"/>
      <c r="G248" s="6"/>
      <c r="H248" s="6"/>
      <c r="I248" s="6"/>
      <c r="J248" s="6"/>
      <c r="K248" s="6"/>
      <c r="L248" s="6"/>
    </row>
  </sheetData>
  <sheetProtection selectLockedCells="1" selectUnlockedCells="1"/>
  <mergeCells count="34">
    <mergeCell ref="A1:O1"/>
    <mergeCell ref="A5:N5"/>
    <mergeCell ref="A31:N31"/>
    <mergeCell ref="A41:N41"/>
    <mergeCell ref="A57:N57"/>
    <mergeCell ref="A61:N61"/>
    <mergeCell ref="A67:N67"/>
    <mergeCell ref="A68:N68"/>
    <mergeCell ref="A71:N71"/>
    <mergeCell ref="A74:N74"/>
    <mergeCell ref="E75:M75"/>
    <mergeCell ref="A76:N76"/>
    <mergeCell ref="A81:N81"/>
    <mergeCell ref="A84:N84"/>
    <mergeCell ref="A88:N88"/>
    <mergeCell ref="A90:N90"/>
    <mergeCell ref="E91:M91"/>
    <mergeCell ref="A92:N92"/>
    <mergeCell ref="A95:N95"/>
    <mergeCell ref="A98:N98"/>
    <mergeCell ref="A105:N105"/>
    <mergeCell ref="E106:M106"/>
    <mergeCell ref="E107:M107"/>
    <mergeCell ref="A108:N108"/>
    <mergeCell ref="E109:M109"/>
    <mergeCell ref="E110:M110"/>
    <mergeCell ref="A111:N111"/>
    <mergeCell ref="E112:M112"/>
    <mergeCell ref="E113:M113"/>
    <mergeCell ref="A114:M114"/>
    <mergeCell ref="A115:M115"/>
    <mergeCell ref="A116:M116"/>
    <mergeCell ref="A117:M117"/>
    <mergeCell ref="A118:M118"/>
  </mergeCells>
  <printOptions/>
  <pageMargins left="0.39375" right="0.39375" top="0.39375" bottom="0.39375" header="0.5118055555555555" footer="0.5118055555555555"/>
  <pageSetup horizontalDpi="300" verticalDpi="300" orientation="portrait" paperSize="9" scale="54"/>
  <rowBreaks count="1" manualBreakCount="1">
    <brk id="66" max="255" man="1"/>
  </rowBreaks>
</worksheet>
</file>

<file path=xl/worksheets/sheet2.xml><?xml version="1.0" encoding="utf-8"?>
<worksheet xmlns="http://schemas.openxmlformats.org/spreadsheetml/2006/main" xmlns:r="http://schemas.openxmlformats.org/officeDocument/2006/relationships">
  <sheetPr>
    <tabColor indexed="52"/>
  </sheetPr>
  <dimension ref="A1:C75"/>
  <sheetViews>
    <sheetView workbookViewId="0" topLeftCell="A1">
      <selection activeCell="B5" sqref="B5"/>
    </sheetView>
  </sheetViews>
  <sheetFormatPr defaultColWidth="9.00390625" defaultRowHeight="12.75"/>
  <cols>
    <col min="1" max="1" width="73.25390625" style="0" customWidth="1"/>
    <col min="2" max="2" width="20.375" style="0" customWidth="1"/>
    <col min="3" max="3" width="20.75390625" style="0" customWidth="1"/>
    <col min="4" max="255" width="8.75390625" style="0" customWidth="1"/>
    <col min="256" max="16384" width="11.625" style="0" customWidth="1"/>
  </cols>
  <sheetData>
    <row r="1" ht="12.75">
      <c r="A1" s="148"/>
    </row>
    <row r="2" spans="1:2" ht="15.75" customHeight="1">
      <c r="A2" s="149" t="s">
        <v>122</v>
      </c>
      <c r="B2" s="150"/>
    </row>
    <row r="3" spans="1:3" ht="19.5" customHeight="1">
      <c r="A3" s="151" t="s">
        <v>123</v>
      </c>
      <c r="B3" s="152" t="s">
        <v>124</v>
      </c>
      <c r="C3" s="152" t="s">
        <v>125</v>
      </c>
    </row>
    <row r="4" spans="1:3" ht="51.75" customHeight="1">
      <c r="A4" s="153" t="s">
        <v>126</v>
      </c>
      <c r="B4" s="153"/>
      <c r="C4" s="153"/>
    </row>
    <row r="5" spans="1:3" ht="17.25" customHeight="1">
      <c r="A5" s="154" t="s">
        <v>127</v>
      </c>
      <c r="B5" s="155">
        <v>69.3</v>
      </c>
      <c r="C5" s="155">
        <v>90</v>
      </c>
    </row>
    <row r="6" spans="1:3" ht="16.5" customHeight="1">
      <c r="A6" s="156" t="s">
        <v>128</v>
      </c>
      <c r="B6" s="155">
        <f>112*0.7</f>
        <v>78.39999999999999</v>
      </c>
      <c r="C6" s="155">
        <v>102</v>
      </c>
    </row>
    <row r="7" spans="1:3" ht="38.25" customHeight="1">
      <c r="A7" s="157" t="s">
        <v>129</v>
      </c>
      <c r="B7" s="152" t="s">
        <v>124</v>
      </c>
      <c r="C7" s="152" t="s">
        <v>125</v>
      </c>
    </row>
    <row r="8" spans="1:3" ht="17.25" customHeight="1">
      <c r="A8" s="154" t="s">
        <v>127</v>
      </c>
      <c r="B8" s="156">
        <v>99</v>
      </c>
      <c r="C8" s="158">
        <v>129</v>
      </c>
    </row>
    <row r="9" spans="1:3" ht="16.5" customHeight="1">
      <c r="A9" s="156" t="s">
        <v>128</v>
      </c>
      <c r="B9" s="156">
        <v>112</v>
      </c>
      <c r="C9" s="158">
        <v>145</v>
      </c>
    </row>
    <row r="10" spans="1:3" ht="12.75">
      <c r="A10" s="156" t="s">
        <v>130</v>
      </c>
      <c r="B10" s="156">
        <v>129</v>
      </c>
      <c r="C10" s="158">
        <v>149</v>
      </c>
    </row>
    <row r="11" spans="1:3" ht="26.25" customHeight="1">
      <c r="A11" s="156" t="s">
        <v>131</v>
      </c>
      <c r="B11" s="156">
        <v>143</v>
      </c>
      <c r="C11" s="158">
        <v>157</v>
      </c>
    </row>
    <row r="12" spans="1:3" ht="12.75">
      <c r="A12" s="156" t="s">
        <v>132</v>
      </c>
      <c r="B12" s="156">
        <v>171</v>
      </c>
      <c r="C12" s="158">
        <v>190</v>
      </c>
    </row>
    <row r="13" spans="1:3" ht="12.75">
      <c r="A13" s="156" t="s">
        <v>133</v>
      </c>
      <c r="B13" s="156">
        <v>704</v>
      </c>
      <c r="C13" s="158">
        <v>774</v>
      </c>
    </row>
    <row r="14" spans="1:3" ht="12.75">
      <c r="A14" s="159" t="s">
        <v>134</v>
      </c>
      <c r="B14" s="156">
        <v>200</v>
      </c>
      <c r="C14" s="158">
        <v>220</v>
      </c>
    </row>
    <row r="15" spans="1:3" ht="12.75">
      <c r="A15" s="159" t="s">
        <v>135</v>
      </c>
      <c r="B15" s="156">
        <v>350</v>
      </c>
      <c r="C15" s="158">
        <v>390</v>
      </c>
    </row>
    <row r="16" spans="1:3" ht="12.75">
      <c r="A16" s="160" t="s">
        <v>136</v>
      </c>
      <c r="B16" s="161" t="s">
        <v>137</v>
      </c>
      <c r="C16" s="161" t="s">
        <v>137</v>
      </c>
    </row>
    <row r="17" spans="1:3" ht="26.25" customHeight="1">
      <c r="A17" s="160" t="s">
        <v>138</v>
      </c>
      <c r="B17" s="161" t="s">
        <v>139</v>
      </c>
      <c r="C17" s="161" t="s">
        <v>139</v>
      </c>
    </row>
    <row r="18" spans="1:3" ht="12.75">
      <c r="A18" s="160" t="s">
        <v>140</v>
      </c>
      <c r="B18" s="156">
        <v>170</v>
      </c>
      <c r="C18" s="158">
        <v>187</v>
      </c>
    </row>
    <row r="19" spans="1:3" ht="12.75">
      <c r="A19" s="160" t="s">
        <v>141</v>
      </c>
      <c r="B19" s="156">
        <v>250</v>
      </c>
      <c r="C19" s="158">
        <v>275</v>
      </c>
    </row>
    <row r="20" spans="1:3" ht="26.25" customHeight="1">
      <c r="A20" s="162" t="s">
        <v>142</v>
      </c>
      <c r="B20" s="161" t="s">
        <v>143</v>
      </c>
      <c r="C20" s="161" t="s">
        <v>143</v>
      </c>
    </row>
    <row r="21" spans="1:3" ht="12.75" customHeight="1">
      <c r="A21" s="163" t="s">
        <v>144</v>
      </c>
      <c r="B21" s="156"/>
      <c r="C21" s="158"/>
    </row>
    <row r="22" spans="1:3" ht="12.75">
      <c r="A22" s="156" t="s">
        <v>127</v>
      </c>
      <c r="B22" s="156">
        <v>233</v>
      </c>
      <c r="C22" s="158">
        <v>256</v>
      </c>
    </row>
    <row r="23" spans="1:3" ht="12.75">
      <c r="A23" s="156" t="s">
        <v>128</v>
      </c>
      <c r="B23" s="156">
        <v>285</v>
      </c>
      <c r="C23" s="158">
        <v>314</v>
      </c>
    </row>
    <row r="24" spans="1:3" ht="12.75">
      <c r="A24" s="156" t="s">
        <v>145</v>
      </c>
      <c r="B24" s="156">
        <v>285</v>
      </c>
      <c r="C24" s="158">
        <v>314</v>
      </c>
    </row>
    <row r="25" spans="1:3" ht="12.75">
      <c r="A25" s="156" t="s">
        <v>146</v>
      </c>
      <c r="B25" s="156">
        <v>315</v>
      </c>
      <c r="C25" s="158">
        <v>347</v>
      </c>
    </row>
    <row r="26" spans="1:3" ht="12.75">
      <c r="A26" s="156" t="s">
        <v>147</v>
      </c>
      <c r="B26" s="156">
        <v>315</v>
      </c>
      <c r="C26" s="158">
        <v>347</v>
      </c>
    </row>
    <row r="27" spans="1:3" ht="12.75">
      <c r="A27" s="156" t="s">
        <v>148</v>
      </c>
      <c r="B27" s="156">
        <v>364</v>
      </c>
      <c r="C27" s="158">
        <v>400</v>
      </c>
    </row>
    <row r="28" spans="1:3" ht="12.75">
      <c r="A28" s="164" t="s">
        <v>149</v>
      </c>
      <c r="B28" s="161" t="s">
        <v>150</v>
      </c>
      <c r="C28" s="161" t="s">
        <v>150</v>
      </c>
    </row>
    <row r="29" spans="1:3" ht="12.75">
      <c r="A29" s="164" t="s">
        <v>151</v>
      </c>
      <c r="B29" s="161" t="s">
        <v>152</v>
      </c>
      <c r="C29" s="161" t="s">
        <v>152</v>
      </c>
    </row>
    <row r="30" spans="1:3" ht="12.75">
      <c r="A30" s="165" t="s">
        <v>153</v>
      </c>
      <c r="B30" s="166" t="s">
        <v>154</v>
      </c>
      <c r="C30" s="166" t="s">
        <v>154</v>
      </c>
    </row>
    <row r="31" spans="1:3" ht="12.75" customHeight="1">
      <c r="A31" s="163" t="s">
        <v>155</v>
      </c>
      <c r="B31" s="156"/>
      <c r="C31" s="158"/>
    </row>
    <row r="32" spans="1:3" ht="18.75" customHeight="1">
      <c r="A32" s="156" t="s">
        <v>156</v>
      </c>
      <c r="B32" s="156"/>
      <c r="C32" s="158"/>
    </row>
    <row r="33" spans="1:3" ht="12.75">
      <c r="A33" s="167" t="s">
        <v>157</v>
      </c>
      <c r="B33" s="156">
        <v>23</v>
      </c>
      <c r="C33" s="158">
        <v>27</v>
      </c>
    </row>
    <row r="34" spans="1:3" ht="12.75">
      <c r="A34" s="167" t="s">
        <v>158</v>
      </c>
      <c r="B34" s="156">
        <v>25</v>
      </c>
      <c r="C34" s="158">
        <v>28</v>
      </c>
    </row>
    <row r="35" spans="1:3" ht="12.75">
      <c r="A35" s="167" t="s">
        <v>159</v>
      </c>
      <c r="B35" s="156">
        <v>30</v>
      </c>
      <c r="C35" s="158">
        <v>34</v>
      </c>
    </row>
    <row r="36" spans="1:3" ht="18" customHeight="1">
      <c r="A36" s="156" t="s">
        <v>160</v>
      </c>
      <c r="B36" s="156">
        <v>20</v>
      </c>
      <c r="C36" s="158">
        <v>22</v>
      </c>
    </row>
    <row r="37" spans="1:3" ht="15" customHeight="1">
      <c r="A37" s="156" t="s">
        <v>161</v>
      </c>
      <c r="B37" s="156">
        <v>20</v>
      </c>
      <c r="C37" s="158">
        <v>22</v>
      </c>
    </row>
    <row r="38" spans="1:3" ht="21.75" customHeight="1">
      <c r="A38" s="156" t="s">
        <v>162</v>
      </c>
      <c r="B38" s="168" t="s">
        <v>154</v>
      </c>
      <c r="C38" s="168" t="s">
        <v>154</v>
      </c>
    </row>
    <row r="39" spans="1:3" ht="22.5" customHeight="1">
      <c r="A39" s="151" t="s">
        <v>163</v>
      </c>
      <c r="B39" s="156"/>
      <c r="C39" s="158"/>
    </row>
    <row r="40" spans="1:3" ht="16.5" customHeight="1">
      <c r="A40" s="167" t="s">
        <v>164</v>
      </c>
      <c r="B40" s="156">
        <v>32</v>
      </c>
      <c r="C40" s="158">
        <v>36</v>
      </c>
    </row>
    <row r="41" spans="1:3" ht="16.5" customHeight="1">
      <c r="A41" s="167" t="s">
        <v>165</v>
      </c>
      <c r="B41" s="156">
        <v>33</v>
      </c>
      <c r="C41" s="158">
        <v>37</v>
      </c>
    </row>
    <row r="42" spans="1:3" ht="16.5" customHeight="1">
      <c r="A42" s="167" t="s">
        <v>166</v>
      </c>
      <c r="B42" s="156">
        <v>37</v>
      </c>
      <c r="C42" s="158">
        <v>42</v>
      </c>
    </row>
    <row r="43" spans="1:3" ht="27.75" customHeight="1">
      <c r="A43" s="151" t="s">
        <v>167</v>
      </c>
      <c r="B43" s="168" t="s">
        <v>150</v>
      </c>
      <c r="C43" s="168" t="s">
        <v>150</v>
      </c>
    </row>
    <row r="44" spans="1:3" ht="12.75">
      <c r="A44" s="151" t="s">
        <v>168</v>
      </c>
      <c r="B44" s="156"/>
      <c r="C44" s="158"/>
    </row>
    <row r="45" spans="1:3" ht="12.75">
      <c r="A45" s="167" t="s">
        <v>169</v>
      </c>
      <c r="B45" s="156">
        <v>46</v>
      </c>
      <c r="C45" s="158">
        <v>50</v>
      </c>
    </row>
    <row r="46" spans="1:3" ht="12.75">
      <c r="A46" s="167" t="s">
        <v>170</v>
      </c>
      <c r="B46" s="156">
        <v>55</v>
      </c>
      <c r="C46" s="158">
        <v>60</v>
      </c>
    </row>
    <row r="47" spans="1:3" ht="12.75">
      <c r="A47" s="156" t="s">
        <v>171</v>
      </c>
      <c r="B47" s="156">
        <v>25</v>
      </c>
      <c r="C47" s="158">
        <v>28</v>
      </c>
    </row>
    <row r="48" spans="1:3" ht="12.75">
      <c r="A48" s="156" t="s">
        <v>172</v>
      </c>
      <c r="B48" s="156">
        <v>46</v>
      </c>
      <c r="C48" s="158">
        <v>50</v>
      </c>
    </row>
    <row r="49" spans="1:3" ht="22.5" customHeight="1">
      <c r="A49" s="169" t="s">
        <v>173</v>
      </c>
      <c r="B49" s="156">
        <v>40</v>
      </c>
      <c r="C49" s="158">
        <v>45</v>
      </c>
    </row>
    <row r="50" spans="1:3" ht="17.25" customHeight="1">
      <c r="A50" s="164" t="s">
        <v>174</v>
      </c>
      <c r="B50" s="156">
        <v>40</v>
      </c>
      <c r="C50" s="158">
        <v>45</v>
      </c>
    </row>
    <row r="51" spans="1:3" ht="12.75">
      <c r="A51" s="156" t="s">
        <v>175</v>
      </c>
      <c r="B51" s="156">
        <v>25</v>
      </c>
      <c r="C51" s="158">
        <v>28</v>
      </c>
    </row>
    <row r="52" spans="1:3" ht="12.75">
      <c r="A52" s="170" t="s">
        <v>176</v>
      </c>
      <c r="B52" s="156">
        <v>52</v>
      </c>
      <c r="C52" s="158">
        <v>60</v>
      </c>
    </row>
    <row r="53" spans="1:3" ht="12.75">
      <c r="A53" s="170" t="s">
        <v>177</v>
      </c>
      <c r="B53" s="156">
        <v>58</v>
      </c>
      <c r="C53" s="158">
        <v>65</v>
      </c>
    </row>
    <row r="54" spans="1:3" ht="12.75">
      <c r="A54" s="170" t="s">
        <v>178</v>
      </c>
      <c r="B54" s="156">
        <v>45</v>
      </c>
      <c r="C54" s="158">
        <v>52</v>
      </c>
    </row>
    <row r="55" spans="1:3" ht="12.75">
      <c r="A55" s="170" t="s">
        <v>179</v>
      </c>
      <c r="B55" s="156">
        <v>58</v>
      </c>
      <c r="C55" s="158">
        <v>65</v>
      </c>
    </row>
    <row r="56" spans="1:3" ht="12.75">
      <c r="A56" s="170" t="s">
        <v>180</v>
      </c>
      <c r="B56" s="156">
        <v>15</v>
      </c>
      <c r="C56" s="158">
        <v>17</v>
      </c>
    </row>
    <row r="57" spans="1:3" ht="12.75">
      <c r="A57" s="171" t="s">
        <v>181</v>
      </c>
      <c r="B57" s="156">
        <v>20</v>
      </c>
      <c r="C57" s="158">
        <v>22</v>
      </c>
    </row>
    <row r="58" spans="1:3" ht="12.75">
      <c r="A58" s="172" t="s">
        <v>182</v>
      </c>
      <c r="B58" s="156">
        <v>104</v>
      </c>
      <c r="C58" s="158">
        <v>120</v>
      </c>
    </row>
    <row r="59" spans="1:3" ht="12.75">
      <c r="A59" s="173" t="s">
        <v>183</v>
      </c>
      <c r="B59" s="156">
        <v>117</v>
      </c>
      <c r="C59" s="158">
        <v>135</v>
      </c>
    </row>
    <row r="60" spans="1:3" ht="12.75">
      <c r="A60" s="174" t="s">
        <v>184</v>
      </c>
      <c r="B60" s="156">
        <v>125</v>
      </c>
      <c r="C60" s="158">
        <v>145</v>
      </c>
    </row>
    <row r="61" spans="1:3" ht="12.75">
      <c r="A61" s="156" t="s">
        <v>185</v>
      </c>
      <c r="B61" s="156">
        <v>32</v>
      </c>
      <c r="C61" s="158">
        <v>37</v>
      </c>
    </row>
    <row r="62" spans="1:3" ht="12.75">
      <c r="A62" s="156" t="s">
        <v>186</v>
      </c>
      <c r="B62" s="156">
        <v>20</v>
      </c>
      <c r="C62" s="158">
        <v>22</v>
      </c>
    </row>
    <row r="63" spans="1:3" ht="12.75">
      <c r="A63" s="175" t="s">
        <v>187</v>
      </c>
      <c r="B63" s="156">
        <v>40</v>
      </c>
      <c r="C63" s="158">
        <v>45</v>
      </c>
    </row>
    <row r="64" spans="1:3" ht="12.75">
      <c r="A64" s="156" t="s">
        <v>188</v>
      </c>
      <c r="B64" s="156">
        <v>39</v>
      </c>
      <c r="C64" s="158">
        <v>45</v>
      </c>
    </row>
    <row r="65" spans="1:2" ht="12.75">
      <c r="A65" s="176"/>
      <c r="B65" s="176"/>
    </row>
    <row r="66" spans="1:2" ht="12.75">
      <c r="A66" s="176"/>
      <c r="B66" s="176"/>
    </row>
    <row r="67" ht="12.75">
      <c r="A67" s="177" t="s">
        <v>189</v>
      </c>
    </row>
    <row r="68" ht="12.75" customHeight="1">
      <c r="A68" s="178" t="s">
        <v>190</v>
      </c>
    </row>
    <row r="69" ht="15.75" customHeight="1">
      <c r="A69" s="178" t="s">
        <v>191</v>
      </c>
    </row>
    <row r="70" spans="1:2" ht="19.5" customHeight="1">
      <c r="A70" s="179" t="s">
        <v>192</v>
      </c>
      <c r="B70" s="180"/>
    </row>
    <row r="71" ht="12.75">
      <c r="A71" s="181" t="s">
        <v>193</v>
      </c>
    </row>
    <row r="72" ht="12.75">
      <c r="A72" s="178" t="s">
        <v>194</v>
      </c>
    </row>
    <row r="73" ht="13.5" customHeight="1">
      <c r="A73" s="182"/>
    </row>
    <row r="74" ht="12.75">
      <c r="A74" s="182"/>
    </row>
    <row r="75" ht="12.75">
      <c r="A75" s="183"/>
    </row>
  </sheetData>
  <sheetProtection selectLockedCells="1" selectUnlockedCells="1"/>
  <mergeCells count="1">
    <mergeCell ref="A4:C4"/>
  </mergeCells>
  <printOptions/>
  <pageMargins left="0.39375" right="0.39375" top="0.39375" bottom="0.393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34"/>
  </sheetPr>
  <dimension ref="A1:H64"/>
  <sheetViews>
    <sheetView tabSelected="1" workbookViewId="0" topLeftCell="A1">
      <selection activeCell="B5" sqref="B5"/>
    </sheetView>
  </sheetViews>
  <sheetFormatPr defaultColWidth="9.00390625" defaultRowHeight="12.75"/>
  <cols>
    <col min="1" max="1" width="64.375" style="184" customWidth="1"/>
    <col min="2" max="2" width="13.625" style="0" customWidth="1"/>
    <col min="3" max="3" width="13.125" style="0" customWidth="1"/>
    <col min="4" max="255" width="8.75390625" style="0" customWidth="1"/>
    <col min="256" max="16384" width="11.625" style="0" customWidth="1"/>
  </cols>
  <sheetData>
    <row r="1" ht="12.75">
      <c r="A1" s="148"/>
    </row>
    <row r="2" spans="1:2" ht="28.5" customHeight="1">
      <c r="A2" s="185" t="s">
        <v>195</v>
      </c>
      <c r="B2" s="186" t="s">
        <v>196</v>
      </c>
    </row>
    <row r="3" spans="1:3" ht="42.75" customHeight="1">
      <c r="A3" s="187" t="s">
        <v>197</v>
      </c>
      <c r="B3" s="152" t="s">
        <v>124</v>
      </c>
      <c r="C3" s="152" t="s">
        <v>125</v>
      </c>
    </row>
    <row r="4" spans="1:3" ht="42.75" customHeight="1">
      <c r="A4" s="188" t="s">
        <v>198</v>
      </c>
      <c r="B4" s="152"/>
      <c r="C4" s="152"/>
    </row>
    <row r="5" spans="1:3" ht="30" customHeight="1">
      <c r="A5" s="189" t="s">
        <v>199</v>
      </c>
      <c r="B5" s="158">
        <v>40</v>
      </c>
      <c r="C5" s="158">
        <v>46</v>
      </c>
    </row>
    <row r="6" spans="1:3" ht="40.5" customHeight="1">
      <c r="A6" s="189" t="s">
        <v>200</v>
      </c>
      <c r="B6" s="158">
        <v>52</v>
      </c>
      <c r="C6" s="158">
        <v>60</v>
      </c>
    </row>
    <row r="7" spans="1:3" ht="12.75">
      <c r="A7" s="189" t="s">
        <v>201</v>
      </c>
      <c r="B7" s="158">
        <v>57</v>
      </c>
      <c r="C7" s="158">
        <v>66</v>
      </c>
    </row>
    <row r="8" spans="1:3" ht="12.75">
      <c r="A8" s="190" t="s">
        <v>202</v>
      </c>
      <c r="B8" s="158">
        <v>63</v>
      </c>
      <c r="C8" s="158">
        <v>73</v>
      </c>
    </row>
    <row r="9" spans="1:3" ht="12.75">
      <c r="A9" s="191" t="s">
        <v>203</v>
      </c>
      <c r="B9" s="158">
        <v>180</v>
      </c>
      <c r="C9" s="158">
        <v>200</v>
      </c>
    </row>
    <row r="10" spans="1:3" ht="19.5" customHeight="1">
      <c r="A10" s="192" t="s">
        <v>204</v>
      </c>
      <c r="B10" s="158"/>
      <c r="C10" s="158"/>
    </row>
    <row r="11" spans="1:3" ht="12.75">
      <c r="A11" s="175" t="s">
        <v>205</v>
      </c>
      <c r="B11" s="158">
        <v>65</v>
      </c>
      <c r="C11" s="158">
        <v>76</v>
      </c>
    </row>
    <row r="12" spans="1:3" ht="12.75">
      <c r="A12" s="193" t="s">
        <v>206</v>
      </c>
      <c r="B12" s="158">
        <v>97</v>
      </c>
      <c r="C12" s="158">
        <v>112</v>
      </c>
    </row>
    <row r="13" spans="1:3" ht="12.75">
      <c r="A13" s="194" t="s">
        <v>207</v>
      </c>
      <c r="B13" s="158">
        <v>110</v>
      </c>
      <c r="C13" s="158">
        <v>127</v>
      </c>
    </row>
    <row r="14" spans="1:3" ht="18" customHeight="1">
      <c r="A14" s="195" t="s">
        <v>208</v>
      </c>
      <c r="B14" s="158"/>
      <c r="C14" s="158"/>
    </row>
    <row r="15" spans="1:8" ht="32.25" customHeight="1">
      <c r="A15" s="193" t="s">
        <v>209</v>
      </c>
      <c r="B15" s="196" t="s">
        <v>210</v>
      </c>
      <c r="C15" s="196" t="s">
        <v>210</v>
      </c>
      <c r="D15" s="197"/>
      <c r="E15" s="197"/>
      <c r="F15" s="197"/>
      <c r="G15" s="197"/>
      <c r="H15" s="197"/>
    </row>
    <row r="16" spans="1:8" ht="12.75">
      <c r="A16" s="193" t="s">
        <v>211</v>
      </c>
      <c r="B16" s="198">
        <v>78</v>
      </c>
      <c r="C16" s="158">
        <v>86</v>
      </c>
      <c r="D16" s="197"/>
      <c r="E16" s="197"/>
      <c r="F16" s="197"/>
      <c r="G16" s="197"/>
      <c r="H16" s="197"/>
    </row>
    <row r="17" spans="1:8" ht="12.75">
      <c r="A17" s="193" t="s">
        <v>212</v>
      </c>
      <c r="B17" s="198">
        <v>91</v>
      </c>
      <c r="C17" s="158">
        <v>100</v>
      </c>
      <c r="D17" s="197"/>
      <c r="E17" s="197"/>
      <c r="F17" s="197"/>
      <c r="G17" s="197"/>
      <c r="H17" s="197"/>
    </row>
    <row r="18" spans="1:8" ht="12.75">
      <c r="A18" s="178" t="s">
        <v>213</v>
      </c>
      <c r="B18" s="168" t="s">
        <v>214</v>
      </c>
      <c r="C18" s="168" t="s">
        <v>214</v>
      </c>
      <c r="D18" s="197"/>
      <c r="E18" s="197"/>
      <c r="F18" s="197"/>
      <c r="G18" s="197"/>
      <c r="H18" s="197"/>
    </row>
    <row r="19" spans="1:8" ht="18" customHeight="1">
      <c r="A19" s="195" t="s">
        <v>215</v>
      </c>
      <c r="B19" s="198"/>
      <c r="C19" s="158"/>
      <c r="D19" s="197"/>
      <c r="E19" s="197"/>
      <c r="F19" s="197"/>
      <c r="G19" s="197"/>
      <c r="H19" s="197"/>
    </row>
    <row r="20" spans="1:8" ht="12.75">
      <c r="A20" s="156" t="s">
        <v>216</v>
      </c>
      <c r="B20" s="198">
        <v>207</v>
      </c>
      <c r="C20" s="158">
        <v>228</v>
      </c>
      <c r="D20" s="197"/>
      <c r="E20" s="197"/>
      <c r="F20" s="197"/>
      <c r="G20" s="197"/>
      <c r="H20" s="197"/>
    </row>
    <row r="21" spans="1:8" ht="12.75">
      <c r="A21" s="199" t="s">
        <v>217</v>
      </c>
      <c r="B21" s="198">
        <v>280</v>
      </c>
      <c r="C21" s="158">
        <v>308</v>
      </c>
      <c r="D21" s="197"/>
      <c r="E21" s="197"/>
      <c r="F21" s="197"/>
      <c r="G21" s="197"/>
      <c r="H21" s="197"/>
    </row>
    <row r="22" spans="1:8" ht="12.75">
      <c r="A22" s="156" t="s">
        <v>218</v>
      </c>
      <c r="B22" s="198">
        <v>280</v>
      </c>
      <c r="C22" s="158">
        <v>308</v>
      </c>
      <c r="D22" s="197"/>
      <c r="E22" s="197"/>
      <c r="F22" s="197"/>
      <c r="G22" s="197"/>
      <c r="H22" s="197"/>
    </row>
    <row r="23" spans="1:8" ht="12.75">
      <c r="A23" s="164" t="s">
        <v>219</v>
      </c>
      <c r="B23" s="198">
        <v>300</v>
      </c>
      <c r="C23" s="158">
        <v>345</v>
      </c>
      <c r="D23" s="197"/>
      <c r="E23" s="197"/>
      <c r="F23" s="197"/>
      <c r="G23" s="197"/>
      <c r="H23" s="197"/>
    </row>
    <row r="24" spans="1:8" ht="12.75">
      <c r="A24" s="200" t="s">
        <v>220</v>
      </c>
      <c r="B24" s="198">
        <v>207</v>
      </c>
      <c r="C24" s="158">
        <v>228</v>
      </c>
      <c r="D24" s="197"/>
      <c r="E24" s="197"/>
      <c r="F24" s="197"/>
      <c r="G24" s="197"/>
      <c r="H24" s="197"/>
    </row>
    <row r="25" spans="1:3" ht="18" customHeight="1">
      <c r="A25" s="195" t="s">
        <v>221</v>
      </c>
      <c r="B25" s="158"/>
      <c r="C25" s="158"/>
    </row>
    <row r="26" spans="1:3" ht="44.25" customHeight="1">
      <c r="A26" s="160" t="s">
        <v>222</v>
      </c>
      <c r="B26" s="168" t="s">
        <v>223</v>
      </c>
      <c r="C26" s="168" t="s">
        <v>223</v>
      </c>
    </row>
    <row r="27" spans="1:3" ht="56.25" customHeight="1">
      <c r="A27" s="160" t="s">
        <v>224</v>
      </c>
      <c r="B27" s="168" t="s">
        <v>139</v>
      </c>
      <c r="C27" s="168" t="s">
        <v>139</v>
      </c>
    </row>
    <row r="28" spans="1:3" ht="24.75" customHeight="1">
      <c r="A28" s="160" t="s">
        <v>225</v>
      </c>
      <c r="B28" s="158">
        <v>156</v>
      </c>
      <c r="C28" s="158">
        <v>175</v>
      </c>
    </row>
    <row r="29" spans="1:3" ht="24.75" customHeight="1">
      <c r="A29" s="160" t="s">
        <v>226</v>
      </c>
      <c r="B29" s="158">
        <v>118</v>
      </c>
      <c r="C29" s="158">
        <v>129</v>
      </c>
    </row>
    <row r="30" spans="1:3" ht="12.75">
      <c r="A30" s="175" t="s">
        <v>227</v>
      </c>
      <c r="B30" s="158">
        <v>14</v>
      </c>
      <c r="C30" s="158">
        <v>15</v>
      </c>
    </row>
    <row r="31" spans="1:3" ht="12.75">
      <c r="A31" s="175" t="s">
        <v>228</v>
      </c>
      <c r="B31" s="158">
        <v>38</v>
      </c>
      <c r="C31" s="158">
        <v>44</v>
      </c>
    </row>
    <row r="32" spans="1:3" ht="12.75">
      <c r="A32" s="170" t="s">
        <v>229</v>
      </c>
      <c r="B32" s="158">
        <v>38</v>
      </c>
      <c r="C32" s="158">
        <v>44</v>
      </c>
    </row>
    <row r="33" spans="1:3" ht="12.75">
      <c r="A33" s="175" t="s">
        <v>230</v>
      </c>
      <c r="B33" s="158">
        <v>14</v>
      </c>
      <c r="C33" s="158">
        <v>15</v>
      </c>
    </row>
    <row r="34" spans="1:3" ht="12.75">
      <c r="A34" s="170" t="s">
        <v>176</v>
      </c>
      <c r="B34" s="158">
        <v>52</v>
      </c>
      <c r="C34" s="158">
        <v>60</v>
      </c>
    </row>
    <row r="35" spans="1:3" ht="12.75">
      <c r="A35" s="170" t="s">
        <v>231</v>
      </c>
      <c r="B35" s="158">
        <v>58</v>
      </c>
      <c r="C35" s="158">
        <v>65</v>
      </c>
    </row>
    <row r="36" spans="1:3" ht="12.75">
      <c r="A36" s="170" t="s">
        <v>178</v>
      </c>
      <c r="B36" s="158">
        <v>45</v>
      </c>
      <c r="C36" s="158">
        <v>52</v>
      </c>
    </row>
    <row r="37" spans="1:3" ht="12.75">
      <c r="A37" s="170" t="s">
        <v>232</v>
      </c>
      <c r="B37" s="158">
        <v>58</v>
      </c>
      <c r="C37" s="158">
        <v>60</v>
      </c>
    </row>
    <row r="38" spans="1:3" ht="12.75">
      <c r="A38" s="170" t="s">
        <v>233</v>
      </c>
      <c r="B38" s="158">
        <v>13</v>
      </c>
      <c r="C38" s="158">
        <v>15</v>
      </c>
    </row>
    <row r="39" spans="1:8" ht="12.75">
      <c r="A39" s="175" t="s">
        <v>234</v>
      </c>
      <c r="B39" s="158">
        <v>14</v>
      </c>
      <c r="C39" s="158">
        <v>15</v>
      </c>
      <c r="D39" s="201"/>
      <c r="E39" s="202"/>
      <c r="F39" s="202"/>
      <c r="G39" s="183"/>
      <c r="H39" s="183"/>
    </row>
    <row r="40" spans="1:3" ht="12.75">
      <c r="A40" s="175" t="s">
        <v>235</v>
      </c>
      <c r="B40" s="158">
        <v>14</v>
      </c>
      <c r="C40" s="158">
        <v>15</v>
      </c>
    </row>
    <row r="41" spans="1:3" ht="18.75" customHeight="1">
      <c r="A41" s="151" t="s">
        <v>236</v>
      </c>
      <c r="B41" s="158"/>
      <c r="C41" s="158"/>
    </row>
    <row r="42" spans="1:3" ht="12.75">
      <c r="A42" s="167" t="s">
        <v>237</v>
      </c>
      <c r="B42" s="158">
        <v>21</v>
      </c>
      <c r="C42" s="158">
        <v>23</v>
      </c>
    </row>
    <row r="43" spans="1:3" ht="12.75">
      <c r="A43" s="167" t="s">
        <v>158</v>
      </c>
      <c r="B43" s="158">
        <v>23</v>
      </c>
      <c r="C43" s="158">
        <v>25</v>
      </c>
    </row>
    <row r="44" spans="1:3" ht="12.75">
      <c r="A44" s="167" t="s">
        <v>166</v>
      </c>
      <c r="B44" s="158">
        <v>25</v>
      </c>
      <c r="C44" s="158">
        <v>28</v>
      </c>
    </row>
    <row r="45" spans="1:3" ht="12.75">
      <c r="A45" s="151" t="s">
        <v>168</v>
      </c>
      <c r="B45" s="158"/>
      <c r="C45" s="158"/>
    </row>
    <row r="46" spans="1:3" ht="12.75">
      <c r="A46" s="167" t="s">
        <v>169</v>
      </c>
      <c r="B46" s="158">
        <v>39</v>
      </c>
      <c r="C46" s="158">
        <v>45</v>
      </c>
    </row>
    <row r="47" spans="1:3" ht="12.75">
      <c r="A47" s="167" t="s">
        <v>170</v>
      </c>
      <c r="B47" s="158">
        <v>52</v>
      </c>
      <c r="C47" s="158">
        <v>59</v>
      </c>
    </row>
    <row r="48" spans="1:3" ht="12.75">
      <c r="A48" s="151" t="s">
        <v>163</v>
      </c>
      <c r="B48" s="158"/>
      <c r="C48" s="158"/>
    </row>
    <row r="49" spans="1:3" ht="12.75">
      <c r="A49" s="167">
        <v>715</v>
      </c>
      <c r="B49" s="158">
        <v>26</v>
      </c>
      <c r="C49" s="158">
        <v>30</v>
      </c>
    </row>
    <row r="50" spans="1:3" ht="12.75">
      <c r="A50" s="167">
        <v>916</v>
      </c>
      <c r="B50" s="158">
        <v>31</v>
      </c>
      <c r="C50" s="158">
        <v>36</v>
      </c>
    </row>
    <row r="51" spans="1:3" ht="12.75">
      <c r="A51" s="167" t="s">
        <v>166</v>
      </c>
      <c r="B51" s="158">
        <v>39</v>
      </c>
      <c r="C51" s="158">
        <v>45</v>
      </c>
    </row>
    <row r="52" spans="1:3" ht="12.75">
      <c r="A52" s="151" t="s">
        <v>167</v>
      </c>
      <c r="B52" s="161" t="s">
        <v>223</v>
      </c>
      <c r="C52" s="161" t="s">
        <v>223</v>
      </c>
    </row>
    <row r="53" spans="1:3" ht="12.75">
      <c r="A53" s="156" t="s">
        <v>238</v>
      </c>
      <c r="B53" s="161" t="s">
        <v>239</v>
      </c>
      <c r="C53" s="161" t="s">
        <v>239</v>
      </c>
    </row>
    <row r="54" spans="1:3" ht="23.25" customHeight="1">
      <c r="A54" s="193" t="s">
        <v>240</v>
      </c>
      <c r="B54" s="203" t="s">
        <v>210</v>
      </c>
      <c r="C54" s="203" t="s">
        <v>210</v>
      </c>
    </row>
    <row r="55" spans="1:3" ht="12.75">
      <c r="A55" s="204" t="s">
        <v>241</v>
      </c>
      <c r="B55" s="158">
        <v>13</v>
      </c>
      <c r="C55" s="158">
        <v>15</v>
      </c>
    </row>
    <row r="56" spans="1:3" ht="12.75">
      <c r="A56" s="175" t="s">
        <v>242</v>
      </c>
      <c r="B56" s="158">
        <v>26</v>
      </c>
      <c r="C56" s="158">
        <v>30</v>
      </c>
    </row>
    <row r="57" spans="1:3" ht="12.75">
      <c r="A57" s="175" t="s">
        <v>243</v>
      </c>
      <c r="B57" s="158">
        <v>40</v>
      </c>
      <c r="C57" s="158">
        <v>45</v>
      </c>
    </row>
    <row r="58" spans="1:3" ht="12.75">
      <c r="A58" s="175" t="s">
        <v>244</v>
      </c>
      <c r="B58" s="158">
        <v>39</v>
      </c>
      <c r="C58" s="158">
        <v>45</v>
      </c>
    </row>
    <row r="59" ht="21.75" customHeight="1">
      <c r="A59" s="205" t="s">
        <v>189</v>
      </c>
    </row>
    <row r="60" ht="23.25" customHeight="1">
      <c r="A60" s="206" t="s">
        <v>245</v>
      </c>
    </row>
    <row r="61" ht="12.75">
      <c r="A61" s="179" t="s">
        <v>246</v>
      </c>
    </row>
    <row r="62" ht="12.75">
      <c r="A62" s="207"/>
    </row>
    <row r="63" ht="12.75">
      <c r="A63" s="207"/>
    </row>
    <row r="64" ht="12.75">
      <c r="A64" s="207"/>
    </row>
  </sheetData>
  <sheetProtection selectLockedCells="1" selectUnlockedCells="1"/>
  <printOptions/>
  <pageMargins left="0.39375" right="0.39375" top="0.39375" bottom="0.393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21"/>
  </sheetPr>
  <dimension ref="A2:N60"/>
  <sheetViews>
    <sheetView workbookViewId="0" topLeftCell="A1">
      <selection activeCell="B1" sqref="B1"/>
    </sheetView>
  </sheetViews>
  <sheetFormatPr defaultColWidth="9.00390625" defaultRowHeight="12.75"/>
  <cols>
    <col min="1" max="1" width="77.375" style="0" customWidth="1"/>
    <col min="2" max="2" width="18.25390625" style="0" customWidth="1"/>
    <col min="3" max="3" width="18.375" style="0" customWidth="1"/>
    <col min="4" max="255" width="8.75390625" style="0" customWidth="1"/>
    <col min="256" max="16384" width="11.625" style="0" customWidth="1"/>
  </cols>
  <sheetData>
    <row r="2" spans="1:2" ht="15.75" customHeight="1">
      <c r="A2" s="149" t="s">
        <v>247</v>
      </c>
      <c r="B2" s="186" t="s">
        <v>196</v>
      </c>
    </row>
    <row r="3" spans="1:14" ht="17.25" customHeight="1">
      <c r="A3" s="208" t="s">
        <v>248</v>
      </c>
      <c r="B3" s="152" t="s">
        <v>124</v>
      </c>
      <c r="C3" s="152" t="s">
        <v>125</v>
      </c>
      <c r="G3" s="209"/>
      <c r="H3" s="209"/>
      <c r="I3" s="209"/>
      <c r="J3" s="209"/>
      <c r="K3" s="209"/>
      <c r="L3" s="209"/>
      <c r="M3" s="209"/>
      <c r="N3" s="209"/>
    </row>
    <row r="4" spans="1:14" ht="17.25" customHeight="1">
      <c r="A4" s="210"/>
      <c r="B4" s="152"/>
      <c r="C4" s="152"/>
      <c r="G4" s="209"/>
      <c r="H4" s="209"/>
      <c r="I4" s="209"/>
      <c r="J4" s="209"/>
      <c r="K4" s="209"/>
      <c r="L4" s="209"/>
      <c r="M4" s="209"/>
      <c r="N4" s="209"/>
    </row>
    <row r="5" spans="1:14" ht="28.5" customHeight="1">
      <c r="A5" s="211" t="s">
        <v>249</v>
      </c>
      <c r="B5" s="158">
        <v>75</v>
      </c>
      <c r="C5" s="158">
        <v>87</v>
      </c>
      <c r="G5" s="209"/>
      <c r="H5" s="209"/>
      <c r="I5" s="209"/>
      <c r="J5" s="209"/>
      <c r="K5" s="209"/>
      <c r="L5" s="209"/>
      <c r="M5" s="209"/>
      <c r="N5" s="209"/>
    </row>
    <row r="6" spans="1:3" ht="21" customHeight="1">
      <c r="A6" s="212" t="s">
        <v>250</v>
      </c>
      <c r="B6" s="158">
        <v>95</v>
      </c>
      <c r="C6" s="158">
        <v>105</v>
      </c>
    </row>
    <row r="7" spans="1:3" ht="18" customHeight="1">
      <c r="A7" s="208" t="s">
        <v>251</v>
      </c>
      <c r="B7" s="158"/>
      <c r="C7" s="158"/>
    </row>
    <row r="8" spans="1:3" ht="18" customHeight="1">
      <c r="A8" s="193" t="s">
        <v>252</v>
      </c>
      <c r="B8" s="158">
        <v>97</v>
      </c>
      <c r="C8" s="158">
        <v>110</v>
      </c>
    </row>
    <row r="9" spans="1:3" ht="18" customHeight="1">
      <c r="A9" s="213" t="s">
        <v>253</v>
      </c>
      <c r="B9" s="158">
        <v>116</v>
      </c>
      <c r="C9" s="158">
        <v>133</v>
      </c>
    </row>
    <row r="10" spans="1:3" ht="27" customHeight="1">
      <c r="A10" s="193" t="s">
        <v>254</v>
      </c>
      <c r="B10" s="158">
        <v>106</v>
      </c>
      <c r="C10" s="158">
        <v>123</v>
      </c>
    </row>
    <row r="11" spans="1:3" ht="30" customHeight="1">
      <c r="A11" s="213" t="s">
        <v>255</v>
      </c>
      <c r="B11" s="158">
        <v>130</v>
      </c>
      <c r="C11" s="158">
        <v>150</v>
      </c>
    </row>
    <row r="12" spans="1:3" s="197" customFormat="1" ht="16.5" customHeight="1">
      <c r="A12" s="167" t="s">
        <v>256</v>
      </c>
      <c r="B12" s="158">
        <v>165</v>
      </c>
      <c r="C12" s="198">
        <v>182</v>
      </c>
    </row>
    <row r="13" spans="1:3" s="197" customFormat="1" ht="16.5" customHeight="1">
      <c r="A13" s="167" t="s">
        <v>257</v>
      </c>
      <c r="B13" s="158">
        <v>190</v>
      </c>
      <c r="C13" s="198">
        <v>220</v>
      </c>
    </row>
    <row r="14" spans="1:3" ht="12.75">
      <c r="A14" s="214" t="s">
        <v>258</v>
      </c>
      <c r="B14" s="158"/>
      <c r="C14" s="158"/>
    </row>
    <row r="15" spans="1:3" ht="18" customHeight="1">
      <c r="A15" s="156" t="s">
        <v>259</v>
      </c>
      <c r="B15" s="158">
        <v>250</v>
      </c>
      <c r="C15" s="158">
        <v>300</v>
      </c>
    </row>
    <row r="16" spans="1:3" ht="14.25" customHeight="1">
      <c r="A16" s="214" t="s">
        <v>260</v>
      </c>
      <c r="B16" s="158"/>
      <c r="C16" s="158"/>
    </row>
    <row r="17" spans="1:3" ht="18" customHeight="1">
      <c r="A17" s="167" t="s">
        <v>261</v>
      </c>
      <c r="B17" s="158">
        <v>315</v>
      </c>
      <c r="C17" s="158">
        <v>347</v>
      </c>
    </row>
    <row r="18" spans="1:3" ht="15.75" customHeight="1">
      <c r="A18" s="215" t="s">
        <v>262</v>
      </c>
      <c r="B18" s="158">
        <v>350</v>
      </c>
      <c r="C18" s="158">
        <v>400</v>
      </c>
    </row>
    <row r="19" spans="1:3" ht="12.75" customHeight="1">
      <c r="A19" s="208" t="s">
        <v>263</v>
      </c>
      <c r="B19" s="158"/>
      <c r="C19" s="158"/>
    </row>
    <row r="20" spans="1:3" ht="12.75">
      <c r="A20" s="160" t="s">
        <v>264</v>
      </c>
      <c r="B20" s="161" t="s">
        <v>223</v>
      </c>
      <c r="C20" s="161" t="s">
        <v>223</v>
      </c>
    </row>
    <row r="21" spans="1:3" ht="26.25" customHeight="1">
      <c r="A21" s="160" t="s">
        <v>265</v>
      </c>
      <c r="B21" s="161" t="s">
        <v>139</v>
      </c>
      <c r="C21" s="161" t="s">
        <v>139</v>
      </c>
    </row>
    <row r="22" spans="1:3" ht="12.75">
      <c r="A22" s="160" t="s">
        <v>266</v>
      </c>
      <c r="B22" s="216">
        <v>250</v>
      </c>
      <c r="C22" s="158">
        <v>275</v>
      </c>
    </row>
    <row r="23" spans="1:3" ht="12.75">
      <c r="A23" s="160" t="s">
        <v>267</v>
      </c>
      <c r="B23" s="216">
        <v>170</v>
      </c>
      <c r="C23" s="158">
        <v>187</v>
      </c>
    </row>
    <row r="24" spans="1:3" ht="18.75" customHeight="1">
      <c r="A24" s="151" t="s">
        <v>268</v>
      </c>
      <c r="B24" s="158"/>
      <c r="C24" s="158"/>
    </row>
    <row r="25" spans="1:3" ht="12.75">
      <c r="A25" s="167" t="s">
        <v>237</v>
      </c>
      <c r="B25" s="158">
        <v>22</v>
      </c>
      <c r="C25" s="158">
        <v>25</v>
      </c>
    </row>
    <row r="26" spans="1:3" ht="12.75">
      <c r="A26" s="167" t="s">
        <v>269</v>
      </c>
      <c r="B26" s="158">
        <v>24</v>
      </c>
      <c r="C26" s="158">
        <v>26</v>
      </c>
    </row>
    <row r="27" spans="1:3" ht="12.75">
      <c r="A27" s="167" t="s">
        <v>159</v>
      </c>
      <c r="B27" s="158">
        <v>30</v>
      </c>
      <c r="C27" s="158">
        <v>34</v>
      </c>
    </row>
    <row r="28" spans="1:3" ht="12.75">
      <c r="A28" s="151" t="s">
        <v>270</v>
      </c>
      <c r="B28" s="158"/>
      <c r="C28" s="158"/>
    </row>
    <row r="29" spans="1:3" ht="12.75">
      <c r="A29" s="167" t="s">
        <v>271</v>
      </c>
      <c r="B29" s="158">
        <v>52</v>
      </c>
      <c r="C29" s="158">
        <v>60</v>
      </c>
    </row>
    <row r="30" spans="1:3" ht="12.75">
      <c r="A30" s="151" t="s">
        <v>163</v>
      </c>
      <c r="B30" s="158"/>
      <c r="C30" s="158"/>
    </row>
    <row r="31" spans="1:3" ht="12.75">
      <c r="A31" s="167" t="s">
        <v>237</v>
      </c>
      <c r="B31" s="158">
        <v>28</v>
      </c>
      <c r="C31" s="158">
        <v>33</v>
      </c>
    </row>
    <row r="32" spans="1:3" ht="12.75">
      <c r="A32" s="167" t="s">
        <v>158</v>
      </c>
      <c r="B32" s="158">
        <v>32</v>
      </c>
      <c r="C32" s="158">
        <v>37</v>
      </c>
    </row>
    <row r="33" spans="1:3" ht="12.75">
      <c r="A33" s="167" t="s">
        <v>166</v>
      </c>
      <c r="B33" s="158">
        <v>39</v>
      </c>
      <c r="C33" s="158">
        <v>45</v>
      </c>
    </row>
    <row r="34" spans="1:3" ht="18" customHeight="1">
      <c r="A34" s="156" t="s">
        <v>272</v>
      </c>
      <c r="B34" s="158">
        <v>18</v>
      </c>
      <c r="C34" s="158">
        <v>20</v>
      </c>
    </row>
    <row r="35" spans="1:3" ht="18" customHeight="1">
      <c r="A35" s="156" t="s">
        <v>273</v>
      </c>
      <c r="B35" s="158">
        <v>18</v>
      </c>
      <c r="C35" s="158">
        <v>20</v>
      </c>
    </row>
    <row r="36" spans="1:3" ht="27.75" customHeight="1">
      <c r="A36" s="156" t="s">
        <v>274</v>
      </c>
      <c r="B36" s="161" t="s">
        <v>239</v>
      </c>
      <c r="C36" s="161" t="s">
        <v>239</v>
      </c>
    </row>
    <row r="37" spans="1:3" ht="24.75" customHeight="1">
      <c r="A37" s="156" t="s">
        <v>238</v>
      </c>
      <c r="B37" s="161" t="s">
        <v>239</v>
      </c>
      <c r="C37" s="161" t="s">
        <v>239</v>
      </c>
    </row>
    <row r="38" spans="1:3" ht="12.75">
      <c r="A38" s="156" t="s">
        <v>275</v>
      </c>
      <c r="B38" s="158">
        <v>18</v>
      </c>
      <c r="C38" s="158">
        <v>20</v>
      </c>
    </row>
    <row r="39" spans="1:3" ht="12.75">
      <c r="A39" s="156" t="s">
        <v>276</v>
      </c>
      <c r="B39" s="158">
        <v>18</v>
      </c>
      <c r="C39" s="158">
        <v>20</v>
      </c>
    </row>
    <row r="40" spans="1:3" s="197" customFormat="1" ht="12.75">
      <c r="A40" s="217" t="s">
        <v>277</v>
      </c>
      <c r="B40" s="158">
        <v>40</v>
      </c>
      <c r="C40" s="198">
        <v>45</v>
      </c>
    </row>
    <row r="41" spans="1:3" ht="18.75" customHeight="1">
      <c r="A41" s="218" t="s">
        <v>278</v>
      </c>
      <c r="B41" s="158">
        <v>40</v>
      </c>
      <c r="C41" s="158">
        <v>45</v>
      </c>
    </row>
    <row r="42" spans="1:3" ht="12.75">
      <c r="A42" s="170" t="s">
        <v>176</v>
      </c>
      <c r="B42" s="158">
        <v>52</v>
      </c>
      <c r="C42" s="158">
        <v>60</v>
      </c>
    </row>
    <row r="43" spans="1:3" ht="21" customHeight="1">
      <c r="A43" s="170" t="s">
        <v>279</v>
      </c>
      <c r="B43" s="158">
        <v>58</v>
      </c>
      <c r="C43" s="158">
        <v>65</v>
      </c>
    </row>
    <row r="44" spans="1:3" ht="12.75">
      <c r="A44" s="170" t="s">
        <v>178</v>
      </c>
      <c r="B44" s="158">
        <v>45</v>
      </c>
      <c r="C44" s="158">
        <v>52</v>
      </c>
    </row>
    <row r="45" spans="1:3" ht="21" customHeight="1">
      <c r="A45" s="170" t="s">
        <v>280</v>
      </c>
      <c r="B45" s="158">
        <v>58</v>
      </c>
      <c r="C45" s="158">
        <v>65</v>
      </c>
    </row>
    <row r="46" spans="1:3" ht="12.75">
      <c r="A46" s="170" t="s">
        <v>233</v>
      </c>
      <c r="B46" s="158">
        <v>15</v>
      </c>
      <c r="C46" s="158">
        <v>17</v>
      </c>
    </row>
    <row r="47" spans="1:3" ht="12.75">
      <c r="A47" s="156" t="s">
        <v>281</v>
      </c>
      <c r="B47" s="158">
        <v>29</v>
      </c>
      <c r="C47" s="158">
        <v>33</v>
      </c>
    </row>
    <row r="48" spans="1:3" ht="12.75">
      <c r="A48" s="156" t="s">
        <v>186</v>
      </c>
      <c r="B48" s="158">
        <v>18</v>
      </c>
      <c r="C48" s="158">
        <v>20</v>
      </c>
    </row>
    <row r="49" spans="1:3" ht="12.75">
      <c r="A49" s="151" t="s">
        <v>168</v>
      </c>
      <c r="B49" s="158"/>
      <c r="C49" s="158"/>
    </row>
    <row r="50" spans="1:3" ht="12.75">
      <c r="A50" s="167" t="s">
        <v>169</v>
      </c>
      <c r="B50" s="158">
        <v>46</v>
      </c>
      <c r="C50" s="158">
        <v>50</v>
      </c>
    </row>
    <row r="51" spans="1:3" ht="12.75">
      <c r="A51" s="167" t="s">
        <v>170</v>
      </c>
      <c r="B51" s="158">
        <v>55</v>
      </c>
      <c r="C51" s="158">
        <v>60</v>
      </c>
    </row>
    <row r="52" spans="1:3" ht="12.75">
      <c r="A52" s="151" t="s">
        <v>167</v>
      </c>
      <c r="B52" s="161" t="s">
        <v>150</v>
      </c>
      <c r="C52" s="161" t="s">
        <v>150</v>
      </c>
    </row>
    <row r="53" spans="1:3" ht="12.75">
      <c r="A53" s="175" t="s">
        <v>243</v>
      </c>
      <c r="B53" s="158">
        <v>40</v>
      </c>
      <c r="C53" s="158">
        <v>45</v>
      </c>
    </row>
    <row r="54" spans="1:3" ht="12.75">
      <c r="A54" s="175" t="s">
        <v>244</v>
      </c>
      <c r="B54" s="158">
        <v>39</v>
      </c>
      <c r="C54" s="158">
        <v>45</v>
      </c>
    </row>
    <row r="55" ht="12.75">
      <c r="A55" s="182"/>
    </row>
    <row r="56" ht="12.75">
      <c r="A56" s="182"/>
    </row>
    <row r="57" ht="12.75">
      <c r="A57" s="176"/>
    </row>
    <row r="58" ht="18.75" customHeight="1">
      <c r="A58" s="219" t="s">
        <v>189</v>
      </c>
    </row>
    <row r="59" ht="23.25" customHeight="1">
      <c r="A59" s="220" t="s">
        <v>282</v>
      </c>
    </row>
    <row r="60" spans="1:2" ht="12.75">
      <c r="A60" s="179" t="s">
        <v>192</v>
      </c>
      <c r="B60" s="180"/>
    </row>
  </sheetData>
  <sheetProtection selectLockedCells="1" selectUnlockedCells="1"/>
  <printOptions/>
  <pageMargins left="0.39375" right="0.39375" top="0.39375" bottom="0.393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45"/>
  </sheetPr>
  <dimension ref="A1:J54"/>
  <sheetViews>
    <sheetView workbookViewId="0" topLeftCell="A1">
      <selection activeCell="B1" sqref="B1"/>
    </sheetView>
  </sheetViews>
  <sheetFormatPr defaultColWidth="9.00390625" defaultRowHeight="12.75"/>
  <cols>
    <col min="1" max="1" width="77.00390625" style="0" customWidth="1"/>
    <col min="2" max="2" width="17.875" style="0" customWidth="1"/>
    <col min="3" max="3" width="18.625" style="0" customWidth="1"/>
    <col min="4" max="255" width="8.75390625" style="0" customWidth="1"/>
    <col min="256" max="16384" width="11.625" style="0" customWidth="1"/>
  </cols>
  <sheetData>
    <row r="1" ht="12.75">
      <c r="A1" s="148" t="s">
        <v>196</v>
      </c>
    </row>
    <row r="2" ht="15.75" customHeight="1">
      <c r="A2" s="149" t="s">
        <v>283</v>
      </c>
    </row>
    <row r="3" spans="1:3" ht="51" customHeight="1">
      <c r="A3" s="221" t="s">
        <v>284</v>
      </c>
      <c r="B3" s="152" t="s">
        <v>124</v>
      </c>
      <c r="C3" s="152" t="s">
        <v>125</v>
      </c>
    </row>
    <row r="4" spans="1:3" ht="51" customHeight="1">
      <c r="A4" s="221"/>
      <c r="B4" s="152"/>
      <c r="C4" s="152"/>
    </row>
    <row r="5" spans="1:3" ht="12.75">
      <c r="A5" s="156" t="s">
        <v>285</v>
      </c>
      <c r="B5" s="158">
        <v>132</v>
      </c>
      <c r="C5" s="158">
        <v>150</v>
      </c>
    </row>
    <row r="6" spans="1:3" ht="12.75" customHeight="1">
      <c r="A6" s="210" t="s">
        <v>286</v>
      </c>
      <c r="B6" s="158"/>
      <c r="C6" s="158"/>
    </row>
    <row r="7" spans="1:3" ht="12.75">
      <c r="A7" s="167" t="s">
        <v>287</v>
      </c>
      <c r="B7" s="222">
        <v>364</v>
      </c>
      <c r="C7" s="158">
        <v>400</v>
      </c>
    </row>
    <row r="8" spans="1:3" ht="18.75" customHeight="1">
      <c r="A8" s="210" t="s">
        <v>288</v>
      </c>
      <c r="B8" s="158"/>
      <c r="C8" s="158"/>
    </row>
    <row r="9" spans="1:3" ht="12.75">
      <c r="A9" s="160" t="s">
        <v>264</v>
      </c>
      <c r="B9" s="158">
        <v>171</v>
      </c>
      <c r="C9" s="158">
        <v>195</v>
      </c>
    </row>
    <row r="10" spans="1:3" ht="26.25" customHeight="1">
      <c r="A10" s="160" t="s">
        <v>289</v>
      </c>
      <c r="B10" s="158">
        <v>416</v>
      </c>
      <c r="C10" s="158">
        <v>450</v>
      </c>
    </row>
    <row r="11" spans="1:3" ht="12.75">
      <c r="A11" s="160" t="s">
        <v>290</v>
      </c>
      <c r="B11" s="216">
        <v>250</v>
      </c>
      <c r="C11" s="158">
        <v>275</v>
      </c>
    </row>
    <row r="12" spans="1:3" ht="12.75">
      <c r="A12" s="160" t="s">
        <v>291</v>
      </c>
      <c r="B12" s="216">
        <v>170</v>
      </c>
      <c r="C12" s="158">
        <v>187</v>
      </c>
    </row>
    <row r="13" spans="1:3" ht="18.75" customHeight="1">
      <c r="A13" s="151" t="s">
        <v>292</v>
      </c>
      <c r="B13" s="158"/>
      <c r="C13" s="158"/>
    </row>
    <row r="14" spans="1:3" ht="12.75">
      <c r="A14" s="167" t="s">
        <v>293</v>
      </c>
      <c r="B14" s="158">
        <v>23</v>
      </c>
      <c r="C14" s="158">
        <v>27</v>
      </c>
    </row>
    <row r="15" spans="1:3" ht="12.75">
      <c r="A15" s="167" t="s">
        <v>294</v>
      </c>
      <c r="B15" s="158">
        <v>25</v>
      </c>
      <c r="C15" s="158">
        <v>28</v>
      </c>
    </row>
    <row r="16" spans="1:3" ht="12.75">
      <c r="A16" s="167" t="s">
        <v>295</v>
      </c>
      <c r="B16" s="158">
        <v>30</v>
      </c>
      <c r="C16" s="158">
        <v>34</v>
      </c>
    </row>
    <row r="17" spans="1:3" ht="12.75">
      <c r="A17" s="151" t="s">
        <v>168</v>
      </c>
      <c r="B17" s="158"/>
      <c r="C17" s="158"/>
    </row>
    <row r="18" spans="1:3" ht="12.75">
      <c r="A18" s="167" t="s">
        <v>169</v>
      </c>
      <c r="B18" s="158">
        <v>46</v>
      </c>
      <c r="C18" s="158">
        <v>50</v>
      </c>
    </row>
    <row r="19" spans="1:7" ht="16.5" customHeight="1">
      <c r="A19" s="167" t="s">
        <v>170</v>
      </c>
      <c r="B19" s="158">
        <v>55</v>
      </c>
      <c r="C19" s="158">
        <v>60</v>
      </c>
      <c r="G19" s="223"/>
    </row>
    <row r="20" spans="1:10" ht="16.5" customHeight="1">
      <c r="A20" s="151" t="s">
        <v>163</v>
      </c>
      <c r="B20" s="158"/>
      <c r="C20" s="158"/>
      <c r="J20" s="223"/>
    </row>
    <row r="21" spans="1:7" ht="16.5" customHeight="1">
      <c r="A21" s="167" t="s">
        <v>237</v>
      </c>
      <c r="B21" s="158">
        <v>32</v>
      </c>
      <c r="C21" s="158">
        <v>36</v>
      </c>
      <c r="G21" s="223"/>
    </row>
    <row r="22" spans="1:7" ht="16.5" customHeight="1">
      <c r="A22" s="167" t="s">
        <v>158</v>
      </c>
      <c r="B22" s="158">
        <v>33</v>
      </c>
      <c r="C22" s="158">
        <v>37</v>
      </c>
      <c r="G22" s="223"/>
    </row>
    <row r="23" spans="1:3" ht="15" customHeight="1">
      <c r="A23" s="167" t="s">
        <v>166</v>
      </c>
      <c r="B23" s="158">
        <v>37</v>
      </c>
      <c r="C23" s="158">
        <v>42</v>
      </c>
    </row>
    <row r="24" spans="1:3" ht="15" customHeight="1">
      <c r="A24" s="151" t="s">
        <v>270</v>
      </c>
      <c r="B24" s="158"/>
      <c r="C24" s="158"/>
    </row>
    <row r="25" spans="1:3" ht="15" customHeight="1">
      <c r="A25" s="167" t="s">
        <v>271</v>
      </c>
      <c r="B25" s="158">
        <v>52</v>
      </c>
      <c r="C25" s="158">
        <v>60</v>
      </c>
    </row>
    <row r="26" spans="1:3" ht="12.75">
      <c r="A26" s="156" t="s">
        <v>296</v>
      </c>
      <c r="B26" s="158">
        <v>46</v>
      </c>
      <c r="C26" s="158">
        <v>50</v>
      </c>
    </row>
    <row r="27" spans="1:3" ht="25.5" customHeight="1">
      <c r="A27" s="156" t="s">
        <v>297</v>
      </c>
      <c r="B27" s="158">
        <v>171</v>
      </c>
      <c r="C27" s="158">
        <v>195</v>
      </c>
    </row>
    <row r="28" spans="1:3" ht="12.75">
      <c r="A28" s="156" t="s">
        <v>298</v>
      </c>
      <c r="B28" s="158">
        <v>20</v>
      </c>
      <c r="C28" s="158">
        <v>22</v>
      </c>
    </row>
    <row r="29" spans="1:3" ht="12.75">
      <c r="A29" s="156" t="s">
        <v>299</v>
      </c>
      <c r="B29" s="158">
        <v>20</v>
      </c>
      <c r="C29" s="158">
        <v>22</v>
      </c>
    </row>
    <row r="30" spans="1:3" ht="27.75" customHeight="1">
      <c r="A30" s="156" t="s">
        <v>300</v>
      </c>
      <c r="B30" s="168" t="s">
        <v>301</v>
      </c>
      <c r="C30" s="168" t="s">
        <v>301</v>
      </c>
    </row>
    <row r="31" spans="1:3" ht="21" customHeight="1">
      <c r="A31" s="156" t="s">
        <v>238</v>
      </c>
      <c r="B31" s="168" t="s">
        <v>301</v>
      </c>
      <c r="C31" s="168" t="s">
        <v>301</v>
      </c>
    </row>
    <row r="32" spans="1:3" ht="12.75">
      <c r="A32" s="167" t="s">
        <v>302</v>
      </c>
      <c r="B32" s="158">
        <v>20</v>
      </c>
      <c r="C32" s="158">
        <v>22</v>
      </c>
    </row>
    <row r="33" spans="1:3" ht="17.25" customHeight="1">
      <c r="A33" s="200" t="s">
        <v>303</v>
      </c>
      <c r="B33" s="158">
        <v>40</v>
      </c>
      <c r="C33" s="158">
        <v>45</v>
      </c>
    </row>
    <row r="34" spans="1:3" ht="12.75">
      <c r="A34" s="224" t="s">
        <v>304</v>
      </c>
      <c r="B34" s="158">
        <v>40</v>
      </c>
      <c r="C34" s="198">
        <v>45</v>
      </c>
    </row>
    <row r="35" spans="1:3" ht="12.75">
      <c r="A35" s="212" t="s">
        <v>305</v>
      </c>
      <c r="B35" s="158">
        <v>20</v>
      </c>
      <c r="C35" s="158">
        <v>22</v>
      </c>
    </row>
    <row r="36" spans="1:3" ht="12.75">
      <c r="A36" s="170" t="s">
        <v>176</v>
      </c>
      <c r="B36" s="158">
        <v>52</v>
      </c>
      <c r="C36" s="158">
        <v>60</v>
      </c>
    </row>
    <row r="37" spans="1:3" ht="18" customHeight="1">
      <c r="A37" s="170" t="s">
        <v>306</v>
      </c>
      <c r="B37" s="158">
        <v>58</v>
      </c>
      <c r="C37" s="158">
        <v>65</v>
      </c>
    </row>
    <row r="38" spans="1:3" ht="12.75">
      <c r="A38" s="170" t="s">
        <v>178</v>
      </c>
      <c r="B38" s="158">
        <v>45</v>
      </c>
      <c r="C38" s="158">
        <v>52</v>
      </c>
    </row>
    <row r="39" spans="1:3" ht="18" customHeight="1">
      <c r="A39" s="170" t="s">
        <v>179</v>
      </c>
      <c r="B39" s="158">
        <v>58</v>
      </c>
      <c r="C39" s="158">
        <v>65</v>
      </c>
    </row>
    <row r="40" spans="1:3" ht="12.75">
      <c r="A40" s="170" t="s">
        <v>233</v>
      </c>
      <c r="B40" s="158">
        <v>15</v>
      </c>
      <c r="C40" s="158">
        <v>17</v>
      </c>
    </row>
    <row r="41" spans="1:3" ht="12.75">
      <c r="A41" s="170" t="s">
        <v>307</v>
      </c>
      <c r="B41" s="158">
        <v>20</v>
      </c>
      <c r="C41" s="158">
        <v>22</v>
      </c>
    </row>
    <row r="42" spans="1:3" ht="12.75">
      <c r="A42" s="172" t="s">
        <v>182</v>
      </c>
      <c r="B42" s="158">
        <v>104</v>
      </c>
      <c r="C42" s="158">
        <v>120</v>
      </c>
    </row>
    <row r="43" spans="1:3" ht="12.75">
      <c r="A43" s="173" t="s">
        <v>183</v>
      </c>
      <c r="B43" s="158">
        <v>117</v>
      </c>
      <c r="C43" s="158">
        <v>135</v>
      </c>
    </row>
    <row r="44" spans="1:3" ht="12.75">
      <c r="A44" s="174" t="s">
        <v>184</v>
      </c>
      <c r="B44" s="158">
        <v>125</v>
      </c>
      <c r="C44" s="158">
        <v>145</v>
      </c>
    </row>
    <row r="45" spans="1:3" ht="12.75">
      <c r="A45" s="156" t="s">
        <v>308</v>
      </c>
      <c r="B45" s="158">
        <v>32</v>
      </c>
      <c r="C45" s="158">
        <v>37</v>
      </c>
    </row>
    <row r="46" spans="1:4" ht="12.75">
      <c r="A46" s="156" t="s">
        <v>309</v>
      </c>
      <c r="B46" s="158">
        <v>20</v>
      </c>
      <c r="C46" s="158">
        <v>22</v>
      </c>
      <c r="D46" s="176"/>
    </row>
    <row r="47" spans="1:3" ht="12.75">
      <c r="A47" s="175" t="s">
        <v>187</v>
      </c>
      <c r="B47" s="158">
        <v>40</v>
      </c>
      <c r="C47" s="158">
        <v>45</v>
      </c>
    </row>
    <row r="48" spans="1:3" ht="12.75">
      <c r="A48" s="156" t="s">
        <v>310</v>
      </c>
      <c r="B48" s="158">
        <v>39</v>
      </c>
      <c r="C48" s="158">
        <v>45</v>
      </c>
    </row>
    <row r="49" ht="30" customHeight="1">
      <c r="A49" s="225" t="s">
        <v>189</v>
      </c>
    </row>
    <row r="50" ht="18" customHeight="1">
      <c r="A50" s="220" t="s">
        <v>311</v>
      </c>
    </row>
    <row r="51" ht="12.75" customHeight="1">
      <c r="A51" s="220" t="s">
        <v>312</v>
      </c>
    </row>
    <row r="52" ht="12.75" customHeight="1">
      <c r="A52" s="220" t="s">
        <v>282</v>
      </c>
    </row>
    <row r="53" ht="12.75">
      <c r="A53" s="176"/>
    </row>
    <row r="54" ht="12.75">
      <c r="A54" s="223"/>
    </row>
  </sheetData>
  <sheetProtection selectLockedCells="1" selectUnlockedCells="1"/>
  <printOptions/>
  <pageMargins left="0" right="0" top="0.39375" bottom="0.1597222222222222" header="0.5118055555555555" footer="0.5118055555555555"/>
  <pageSetup horizontalDpi="300" verticalDpi="300" orientation="portrait" paperSize="9" scale="90"/>
</worksheet>
</file>

<file path=xl/worksheets/sheet6.xml><?xml version="1.0" encoding="utf-8"?>
<worksheet xmlns="http://schemas.openxmlformats.org/spreadsheetml/2006/main" xmlns:r="http://schemas.openxmlformats.org/officeDocument/2006/relationships">
  <sheetPr>
    <tabColor indexed="38"/>
  </sheetPr>
  <dimension ref="A1:C34"/>
  <sheetViews>
    <sheetView workbookViewId="0" topLeftCell="A1">
      <selection activeCell="B1" sqref="B1"/>
    </sheetView>
  </sheetViews>
  <sheetFormatPr defaultColWidth="9.00390625" defaultRowHeight="12.75"/>
  <cols>
    <col min="1" max="1" width="74.125" style="0" customWidth="1"/>
    <col min="2" max="2" width="18.25390625" style="0" customWidth="1"/>
    <col min="3" max="3" width="18.375" style="0" customWidth="1"/>
    <col min="4" max="255" width="8.75390625" style="0" customWidth="1"/>
    <col min="256" max="16384" width="11.625" style="0" customWidth="1"/>
  </cols>
  <sheetData>
    <row r="1" ht="12.75">
      <c r="A1" s="186" t="s">
        <v>196</v>
      </c>
    </row>
    <row r="2" ht="21.75" customHeight="1">
      <c r="A2" s="226" t="s">
        <v>313</v>
      </c>
    </row>
    <row r="3" spans="1:3" ht="41.25" customHeight="1">
      <c r="A3" s="227" t="s">
        <v>314</v>
      </c>
      <c r="B3" s="152" t="s">
        <v>124</v>
      </c>
      <c r="C3" s="152" t="s">
        <v>125</v>
      </c>
    </row>
    <row r="4" spans="1:3" ht="41.25" customHeight="1">
      <c r="A4" s="227"/>
      <c r="B4" s="152"/>
      <c r="C4" s="152"/>
    </row>
    <row r="5" spans="1:3" ht="41.25" customHeight="1">
      <c r="A5" s="228" t="s">
        <v>315</v>
      </c>
      <c r="B5" s="158"/>
      <c r="C5" s="158"/>
    </row>
    <row r="6" spans="1:3" ht="18.75" customHeight="1">
      <c r="A6" s="212" t="s">
        <v>316</v>
      </c>
      <c r="B6" s="158">
        <v>214</v>
      </c>
      <c r="C6" s="158">
        <v>247</v>
      </c>
    </row>
    <row r="7" spans="1:3" ht="18.75" customHeight="1">
      <c r="A7" s="212" t="s">
        <v>317</v>
      </c>
      <c r="B7" s="158">
        <v>338</v>
      </c>
      <c r="C7" s="158">
        <v>390</v>
      </c>
    </row>
    <row r="8" spans="1:3" ht="18.75" customHeight="1">
      <c r="A8" s="229" t="s">
        <v>318</v>
      </c>
      <c r="B8" s="158">
        <v>129</v>
      </c>
      <c r="C8" s="158">
        <v>142</v>
      </c>
    </row>
    <row r="9" spans="1:3" ht="17.25" customHeight="1">
      <c r="A9" s="151" t="s">
        <v>319</v>
      </c>
      <c r="B9" s="158"/>
      <c r="C9" s="158"/>
    </row>
    <row r="10" spans="1:3" ht="18" customHeight="1">
      <c r="A10" s="156" t="s">
        <v>320</v>
      </c>
      <c r="B10" s="158">
        <v>147</v>
      </c>
      <c r="C10" s="158">
        <v>160</v>
      </c>
    </row>
    <row r="11" spans="1:3" ht="18" customHeight="1">
      <c r="A11" s="156" t="s">
        <v>321</v>
      </c>
      <c r="B11" s="158">
        <v>364</v>
      </c>
      <c r="C11" s="158">
        <v>400</v>
      </c>
    </row>
    <row r="12" spans="1:3" ht="18" customHeight="1">
      <c r="A12" s="230" t="s">
        <v>322</v>
      </c>
      <c r="B12" s="158"/>
      <c r="C12" s="158"/>
    </row>
    <row r="13" spans="1:3" ht="18" customHeight="1">
      <c r="A13" s="159" t="s">
        <v>323</v>
      </c>
      <c r="B13" s="158"/>
      <c r="C13" s="158"/>
    </row>
    <row r="14" spans="1:3" ht="18" customHeight="1">
      <c r="A14" s="156" t="s">
        <v>324</v>
      </c>
      <c r="B14" s="158">
        <v>126</v>
      </c>
      <c r="C14" s="158">
        <v>144</v>
      </c>
    </row>
    <row r="15" spans="1:3" ht="18" customHeight="1">
      <c r="A15" s="156" t="s">
        <v>325</v>
      </c>
      <c r="B15" s="158">
        <v>143</v>
      </c>
      <c r="C15" s="158">
        <v>160</v>
      </c>
    </row>
    <row r="16" spans="1:3" ht="18" customHeight="1">
      <c r="A16" s="156" t="s">
        <v>326</v>
      </c>
      <c r="B16" s="158">
        <v>189</v>
      </c>
      <c r="C16" s="158">
        <v>210</v>
      </c>
    </row>
    <row r="17" spans="1:3" ht="18" customHeight="1">
      <c r="A17" s="159" t="s">
        <v>327</v>
      </c>
      <c r="B17" s="158"/>
      <c r="C17" s="158"/>
    </row>
    <row r="18" spans="1:3" ht="18" customHeight="1">
      <c r="A18" s="156" t="s">
        <v>324</v>
      </c>
      <c r="B18" s="158">
        <v>152</v>
      </c>
      <c r="C18" s="158">
        <v>170</v>
      </c>
    </row>
    <row r="19" spans="1:3" ht="18" customHeight="1">
      <c r="A19" s="156" t="s">
        <v>325</v>
      </c>
      <c r="B19" s="158">
        <v>165</v>
      </c>
      <c r="C19" s="158">
        <v>180</v>
      </c>
    </row>
    <row r="20" spans="1:3" ht="18" customHeight="1">
      <c r="A20" s="156" t="s">
        <v>326</v>
      </c>
      <c r="B20" s="158">
        <v>201</v>
      </c>
      <c r="C20" s="158">
        <v>220</v>
      </c>
    </row>
    <row r="21" spans="1:3" ht="18" customHeight="1">
      <c r="A21" s="159" t="s">
        <v>328</v>
      </c>
      <c r="B21" s="158"/>
      <c r="C21" s="158"/>
    </row>
    <row r="22" spans="1:3" ht="18" customHeight="1">
      <c r="A22" s="156" t="s">
        <v>324</v>
      </c>
      <c r="B22" s="158">
        <v>152</v>
      </c>
      <c r="C22" s="158">
        <v>170</v>
      </c>
    </row>
    <row r="23" spans="1:3" ht="18" customHeight="1">
      <c r="A23" s="156" t="s">
        <v>325</v>
      </c>
      <c r="B23" s="158">
        <v>195</v>
      </c>
      <c r="C23" s="158">
        <v>210</v>
      </c>
    </row>
    <row r="24" spans="1:3" ht="33" customHeight="1">
      <c r="A24" s="156" t="s">
        <v>329</v>
      </c>
      <c r="B24" s="158">
        <v>234</v>
      </c>
      <c r="C24" s="158">
        <v>270</v>
      </c>
    </row>
    <row r="25" spans="1:3" ht="18" customHeight="1">
      <c r="A25" s="151" t="s">
        <v>330</v>
      </c>
      <c r="B25" s="158"/>
      <c r="C25" s="158"/>
    </row>
    <row r="26" spans="1:3" ht="18" customHeight="1">
      <c r="A26" s="160" t="s">
        <v>331</v>
      </c>
      <c r="B26" s="158">
        <v>169</v>
      </c>
      <c r="C26" s="158">
        <v>186</v>
      </c>
    </row>
    <row r="27" spans="1:3" ht="18" customHeight="1">
      <c r="A27" s="156" t="s">
        <v>332</v>
      </c>
      <c r="B27" s="158">
        <v>182</v>
      </c>
      <c r="C27" s="158">
        <v>220</v>
      </c>
    </row>
    <row r="28" spans="1:3" ht="18" customHeight="1">
      <c r="A28" s="231" t="s">
        <v>333</v>
      </c>
      <c r="B28" s="158"/>
      <c r="C28" s="158"/>
    </row>
    <row r="29" spans="1:3" ht="18" customHeight="1">
      <c r="A29" s="199" t="s">
        <v>334</v>
      </c>
      <c r="B29" s="158">
        <v>340</v>
      </c>
      <c r="C29" s="158">
        <v>374</v>
      </c>
    </row>
    <row r="30" spans="1:3" ht="18" customHeight="1">
      <c r="A30" s="199" t="s">
        <v>335</v>
      </c>
      <c r="B30" s="158">
        <v>420</v>
      </c>
      <c r="C30" s="158">
        <v>462</v>
      </c>
    </row>
    <row r="31" spans="1:3" ht="17.25" customHeight="1">
      <c r="A31" s="232" t="s">
        <v>336</v>
      </c>
      <c r="B31" s="158">
        <v>440</v>
      </c>
      <c r="C31" s="158">
        <v>500</v>
      </c>
    </row>
    <row r="32" spans="1:3" ht="17.25" customHeight="1">
      <c r="A32" s="156" t="s">
        <v>186</v>
      </c>
      <c r="B32" s="158">
        <v>32</v>
      </c>
      <c r="C32" s="158">
        <v>37</v>
      </c>
    </row>
    <row r="33" ht="21.75" customHeight="1">
      <c r="A33" s="233" t="s">
        <v>189</v>
      </c>
    </row>
    <row r="34" ht="38.25" customHeight="1">
      <c r="A34" s="234" t="s">
        <v>337</v>
      </c>
    </row>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sheetData>
  <sheetProtection selectLockedCells="1" selectUnlockedCells="1"/>
  <printOptions/>
  <pageMargins left="0.39375" right="0" top="0.2" bottom="0.22013888888888888" header="0.5118055555555555" footer="0.5118055555555555"/>
  <pageSetup horizontalDpi="300" verticalDpi="300" orientation="portrait" paperSize="9" scale="95"/>
</worksheet>
</file>

<file path=xl/worksheets/sheet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9.00390625" defaultRowHeight="12.75"/>
  <cols>
    <col min="1" max="1" width="60.875" style="0" customWidth="1"/>
    <col min="2" max="2" width="8.75390625" style="0" customWidth="1"/>
    <col min="3" max="3" width="9.25390625" style="0" customWidth="1"/>
    <col min="4" max="16384" width="8.75390625" style="0" customWidth="1"/>
  </cols>
  <sheetData>
    <row r="3" ht="12.75">
      <c r="A3" s="186" t="s">
        <v>196</v>
      </c>
    </row>
    <row r="4" spans="1:3" s="237" customFormat="1" ht="20.25" customHeight="1">
      <c r="A4" s="235" t="s">
        <v>338</v>
      </c>
      <c r="B4"/>
      <c r="C4" s="236">
        <v>120</v>
      </c>
    </row>
    <row r="5" spans="1:3" ht="12.75">
      <c r="A5" s="238" t="s">
        <v>339</v>
      </c>
      <c r="C5" s="239">
        <v>7</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C5"/>
  <sheetViews>
    <sheetView workbookViewId="0" topLeftCell="A1">
      <selection activeCell="C2" sqref="C2"/>
    </sheetView>
  </sheetViews>
  <sheetFormatPr defaultColWidth="9.00390625" defaultRowHeight="12.75"/>
  <cols>
    <col min="1" max="1" width="27.75390625" style="0" customWidth="1"/>
    <col min="2" max="2" width="16.00390625" style="0" customWidth="1"/>
    <col min="3" max="3" width="25.625" style="0" customWidth="1"/>
    <col min="4" max="4" width="30.875" style="0" customWidth="1"/>
    <col min="5" max="5" width="37.75390625" style="0" customWidth="1"/>
    <col min="6" max="6" width="16.25390625" style="0" customWidth="1"/>
    <col min="7" max="16384" width="8.75390625" style="0" customWidth="1"/>
  </cols>
  <sheetData>
    <row r="1" spans="1:3" ht="24.75" customHeight="1">
      <c r="A1" s="240" t="s">
        <v>340</v>
      </c>
      <c r="B1" s="240"/>
      <c r="C1" s="240"/>
    </row>
    <row r="2" spans="1:3" ht="24.75" customHeight="1">
      <c r="A2" s="241" t="s">
        <v>341</v>
      </c>
      <c r="B2" s="242"/>
      <c r="C2" s="242" t="s">
        <v>342</v>
      </c>
    </row>
    <row r="3" spans="1:3" ht="34.5" customHeight="1">
      <c r="A3" s="243" t="s">
        <v>343</v>
      </c>
      <c r="B3" s="243"/>
      <c r="C3" s="244">
        <v>4</v>
      </c>
    </row>
    <row r="4" spans="1:3" ht="18" customHeight="1">
      <c r="A4" s="245" t="s">
        <v>344</v>
      </c>
      <c r="B4" s="245"/>
      <c r="C4" s="244">
        <v>10</v>
      </c>
    </row>
    <row r="5" spans="1:3" ht="12.75">
      <c r="A5" s="245" t="s">
        <v>345</v>
      </c>
      <c r="B5" s="245"/>
      <c r="C5" s="244">
        <v>25</v>
      </c>
    </row>
  </sheetData>
  <sheetProtection selectLockedCells="1" selectUnlockedCells="1"/>
  <mergeCells count="4">
    <mergeCell ref="A1:C1"/>
    <mergeCell ref="A3:B3"/>
    <mergeCell ref="A4:B4"/>
    <mergeCell ref="A5:B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B8"/>
  <sheetViews>
    <sheetView workbookViewId="0" topLeftCell="A1">
      <selection activeCell="B2" sqref="B2"/>
    </sheetView>
  </sheetViews>
  <sheetFormatPr defaultColWidth="9.00390625" defaultRowHeight="12.75"/>
  <cols>
    <col min="1" max="1" width="73.25390625" style="0" customWidth="1"/>
    <col min="2" max="2" width="23.625" style="0" customWidth="1"/>
    <col min="3" max="16384" width="8.75390625" style="0" customWidth="1"/>
  </cols>
  <sheetData>
    <row r="1" spans="1:2" ht="12.75">
      <c r="A1" s="246" t="s">
        <v>346</v>
      </c>
      <c r="B1" s="246" t="s">
        <v>347</v>
      </c>
    </row>
    <row r="2" spans="1:2" ht="12.75">
      <c r="A2" s="247" t="s">
        <v>348</v>
      </c>
      <c r="B2" s="248">
        <v>50</v>
      </c>
    </row>
    <row r="3" spans="1:2" ht="12.75">
      <c r="A3" s="249" t="s">
        <v>349</v>
      </c>
      <c r="B3" s="248">
        <v>20</v>
      </c>
    </row>
    <row r="4" spans="1:2" ht="12.75">
      <c r="A4" s="249" t="s">
        <v>350</v>
      </c>
      <c r="B4" s="248">
        <v>20</v>
      </c>
    </row>
    <row r="5" spans="1:2" ht="12.75">
      <c r="A5" s="249" t="s">
        <v>351</v>
      </c>
      <c r="B5" s="248">
        <v>20</v>
      </c>
    </row>
    <row r="6" spans="1:2" ht="12.75">
      <c r="A6" s="249" t="s">
        <v>352</v>
      </c>
      <c r="B6" s="248">
        <v>15</v>
      </c>
    </row>
    <row r="7" spans="1:2" ht="12.75">
      <c r="A7" s="249" t="s">
        <v>353</v>
      </c>
      <c r="B7" s="248">
        <v>20</v>
      </c>
    </row>
    <row r="8" spans="1:2" ht="12.75">
      <c r="A8" s="249" t="s">
        <v>354</v>
      </c>
      <c r="B8" s="248">
        <v>15</v>
      </c>
    </row>
  </sheetData>
  <sheetProtection selectLockedCells="1" selectUnlockedCells="1"/>
  <printOptions/>
  <pageMargins left="0.7875" right="0.39375" top="0.7875"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sergeys</dc:creator>
  <cp:keywords/>
  <dc:description/>
  <cp:lastModifiedBy/>
  <cp:lastPrinted>2013-01-18T12:14:00Z</cp:lastPrinted>
  <dcterms:created xsi:type="dcterms:W3CDTF">2007-02-13T09:42:15Z</dcterms:created>
  <dcterms:modified xsi:type="dcterms:W3CDTF">2013-08-11T09:16:12Z</dcterms:modified>
  <cp:category/>
  <cp:version/>
  <cp:contentType/>
  <cp:contentStatus/>
  <cp:revision>1</cp:revision>
</cp:coreProperties>
</file>